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L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B8" i="63" s="1"/>
  <c r="AE9" i="14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B24" i="63" s="1"/>
  <c r="AE25" i="14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B32" i="63" s="1"/>
  <c r="AE33" i="14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B40" i="63" s="1"/>
  <c r="AE41" i="14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B56" i="63" s="1"/>
  <c r="AE57" i="14"/>
  <c r="AF57"/>
  <c r="AG57"/>
  <c r="AH57"/>
  <c r="AB57" i="62" s="1"/>
  <c r="AI57" i="14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B65" i="61" s="1"/>
  <c r="AF65" i="14"/>
  <c r="AG65"/>
  <c r="AH65"/>
  <c r="AB65" i="62" s="1"/>
  <c r="AI65" i="14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B73" i="61" s="1"/>
  <c r="AF73" i="14"/>
  <c r="AG73"/>
  <c r="AH73"/>
  <c r="AB73" i="62" s="1"/>
  <c r="AI73" i="14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B81" i="62" s="1"/>
  <c r="AI81" i="14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B89" i="61" s="1"/>
  <c r="AF89" i="14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B92" i="63" s="1"/>
  <c r="AE93" i="14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B3" i="63" s="1"/>
  <c r="AJ3" i="14"/>
  <c r="AE3"/>
  <c r="AB3" i="61" s="1"/>
  <c r="X4" i="14"/>
  <c r="Y4"/>
  <c r="Z4"/>
  <c r="AA4"/>
  <c r="AB4"/>
  <c r="AC4"/>
  <c r="AA4" i="63" s="1"/>
  <c r="X5" i="14"/>
  <c r="Y5"/>
  <c r="Z5"/>
  <c r="AA5"/>
  <c r="AA5" i="62" s="1"/>
  <c r="AB5" i="14"/>
  <c r="AC5"/>
  <c r="X6"/>
  <c r="Y6"/>
  <c r="AA6" i="61" s="1"/>
  <c r="Z6" i="14"/>
  <c r="AA6"/>
  <c r="AB6"/>
  <c r="AC6"/>
  <c r="AA6" i="63" s="1"/>
  <c r="X7" i="14"/>
  <c r="Y7"/>
  <c r="Z7"/>
  <c r="AA7"/>
  <c r="AA7" i="62" s="1"/>
  <c r="AB7" i="14"/>
  <c r="AC7"/>
  <c r="X8"/>
  <c r="Y8"/>
  <c r="AA8" i="61" s="1"/>
  <c r="Z8" i="14"/>
  <c r="AA8"/>
  <c r="AB8"/>
  <c r="AC8"/>
  <c r="AA8" i="63" s="1"/>
  <c r="X9" i="14"/>
  <c r="Y9"/>
  <c r="Z9"/>
  <c r="AA9"/>
  <c r="AA9" i="62" s="1"/>
  <c r="AB9" i="14"/>
  <c r="AC9"/>
  <c r="X10"/>
  <c r="Y10"/>
  <c r="AA10" i="61" s="1"/>
  <c r="Z10" i="14"/>
  <c r="AA10"/>
  <c r="AB10"/>
  <c r="AC10"/>
  <c r="X11"/>
  <c r="Y11"/>
  <c r="Z11"/>
  <c r="AA11"/>
  <c r="AA11" i="62" s="1"/>
  <c r="AB11" i="14"/>
  <c r="AC11"/>
  <c r="X12"/>
  <c r="Y12"/>
  <c r="Z12"/>
  <c r="AA12"/>
  <c r="AB12"/>
  <c r="AC12"/>
  <c r="AA12" i="63" s="1"/>
  <c r="X13" i="14"/>
  <c r="Y13"/>
  <c r="Z13"/>
  <c r="AA13"/>
  <c r="AA13" i="62" s="1"/>
  <c r="AB13" i="14"/>
  <c r="AC13"/>
  <c r="X14"/>
  <c r="Y14"/>
  <c r="AA14" i="61" s="1"/>
  <c r="Z14" i="14"/>
  <c r="AA14"/>
  <c r="AB14"/>
  <c r="AC14"/>
  <c r="AA14" i="63" s="1"/>
  <c r="X15" i="14"/>
  <c r="Y15"/>
  <c r="Z15"/>
  <c r="AA15"/>
  <c r="AA15" i="62" s="1"/>
  <c r="AB15" i="14"/>
  <c r="AC15"/>
  <c r="X16"/>
  <c r="Y16"/>
  <c r="AA16" i="61" s="1"/>
  <c r="Z16" i="14"/>
  <c r="AA16"/>
  <c r="AB16"/>
  <c r="AC16"/>
  <c r="AA16" i="63" s="1"/>
  <c r="X17" i="14"/>
  <c r="Y17"/>
  <c r="Z17"/>
  <c r="AA17"/>
  <c r="AA17" i="62" s="1"/>
  <c r="AB17" i="14"/>
  <c r="AC17"/>
  <c r="X18"/>
  <c r="Y18"/>
  <c r="AA18" i="61" s="1"/>
  <c r="Z18" i="14"/>
  <c r="AA18"/>
  <c r="AB18"/>
  <c r="AC18"/>
  <c r="X19"/>
  <c r="Y19"/>
  <c r="Z19"/>
  <c r="AA19"/>
  <c r="AA19" i="62" s="1"/>
  <c r="AB19" i="14"/>
  <c r="AC19"/>
  <c r="X20"/>
  <c r="Y20"/>
  <c r="Z20"/>
  <c r="AA20"/>
  <c r="AB20"/>
  <c r="AC20"/>
  <c r="AA20" i="63" s="1"/>
  <c r="X21" i="14"/>
  <c r="Y21"/>
  <c r="Z21"/>
  <c r="AA21"/>
  <c r="AA21" i="62" s="1"/>
  <c r="AB21" i="14"/>
  <c r="AC21"/>
  <c r="X22"/>
  <c r="Y22"/>
  <c r="AA22" i="61" s="1"/>
  <c r="Z22" i="14"/>
  <c r="AA22"/>
  <c r="AB22"/>
  <c r="AC22"/>
  <c r="AA22" i="63" s="1"/>
  <c r="X23" i="14"/>
  <c r="Y23"/>
  <c r="Z23"/>
  <c r="AA23"/>
  <c r="AA23" i="62" s="1"/>
  <c r="AB23" i="14"/>
  <c r="AC23"/>
  <c r="X24"/>
  <c r="Y24"/>
  <c r="AA24" i="61" s="1"/>
  <c r="Z24" i="14"/>
  <c r="AA24"/>
  <c r="AB24"/>
  <c r="AC24"/>
  <c r="AA24" i="63" s="1"/>
  <c r="X25" i="14"/>
  <c r="Y25"/>
  <c r="Z25"/>
  <c r="AA25"/>
  <c r="AA25" i="62" s="1"/>
  <c r="AB25" i="14"/>
  <c r="AC25"/>
  <c r="X26"/>
  <c r="Y26"/>
  <c r="AA26" i="61" s="1"/>
  <c r="Z26" i="14"/>
  <c r="AA26"/>
  <c r="AB26"/>
  <c r="AC26"/>
  <c r="X27"/>
  <c r="Y27"/>
  <c r="Z27"/>
  <c r="AA27"/>
  <c r="AA27" i="62" s="1"/>
  <c r="AB27" i="14"/>
  <c r="AC27"/>
  <c r="X28"/>
  <c r="Y28"/>
  <c r="Z28"/>
  <c r="AA28"/>
  <c r="AB28"/>
  <c r="AC28"/>
  <c r="AA28" i="63" s="1"/>
  <c r="X29" i="14"/>
  <c r="Y29"/>
  <c r="Z29"/>
  <c r="AA29"/>
  <c r="AA29" i="62" s="1"/>
  <c r="AB29" i="14"/>
  <c r="AC29"/>
  <c r="X30"/>
  <c r="Y30"/>
  <c r="Z30"/>
  <c r="AA30"/>
  <c r="AB30"/>
  <c r="AC30"/>
  <c r="AA30" i="63" s="1"/>
  <c r="X31" i="14"/>
  <c r="Y31"/>
  <c r="Z31"/>
  <c r="AA31"/>
  <c r="AA31" i="62" s="1"/>
  <c r="AB31" i="14"/>
  <c r="AC31"/>
  <c r="X32"/>
  <c r="Y32"/>
  <c r="Z32"/>
  <c r="AA32"/>
  <c r="AB32"/>
  <c r="AC32"/>
  <c r="AA32" i="63" s="1"/>
  <c r="X33" i="14"/>
  <c r="Y33"/>
  <c r="Z33"/>
  <c r="AA33"/>
  <c r="AA33" i="62" s="1"/>
  <c r="AB33" i="14"/>
  <c r="AC33"/>
  <c r="X34"/>
  <c r="Y34"/>
  <c r="Z34"/>
  <c r="AA34"/>
  <c r="AB34"/>
  <c r="AC34"/>
  <c r="X35"/>
  <c r="Y35"/>
  <c r="Z35"/>
  <c r="AA35"/>
  <c r="AA35" i="62" s="1"/>
  <c r="AB35" i="14"/>
  <c r="AC35"/>
  <c r="X36"/>
  <c r="Y36"/>
  <c r="Z36"/>
  <c r="AA36"/>
  <c r="AB36"/>
  <c r="AC36"/>
  <c r="AA36" i="63" s="1"/>
  <c r="X37" i="14"/>
  <c r="Y37"/>
  <c r="Z37"/>
  <c r="AA37"/>
  <c r="AA37" i="62" s="1"/>
  <c r="AB37" i="14"/>
  <c r="AC37"/>
  <c r="X38"/>
  <c r="Y38"/>
  <c r="Z38"/>
  <c r="AA38"/>
  <c r="AB38"/>
  <c r="AC38"/>
  <c r="AA38" i="63" s="1"/>
  <c r="X39" i="14"/>
  <c r="Y39"/>
  <c r="Z39"/>
  <c r="AA39"/>
  <c r="AA39" i="62" s="1"/>
  <c r="AB39" i="14"/>
  <c r="AC39"/>
  <c r="X40"/>
  <c r="Y40"/>
  <c r="Z40"/>
  <c r="AA40"/>
  <c r="AB40"/>
  <c r="AC40"/>
  <c r="AA40" i="63" s="1"/>
  <c r="X41" i="14"/>
  <c r="Y41"/>
  <c r="Z41"/>
  <c r="AA41"/>
  <c r="AA41" i="62" s="1"/>
  <c r="AB41" i="14"/>
  <c r="AC41"/>
  <c r="X42"/>
  <c r="Y42"/>
  <c r="Z42"/>
  <c r="AA42"/>
  <c r="AB42"/>
  <c r="AC42"/>
  <c r="X43"/>
  <c r="Y43"/>
  <c r="Z43"/>
  <c r="AA43"/>
  <c r="AA43" i="62" s="1"/>
  <c r="AB43" i="14"/>
  <c r="AC43"/>
  <c r="X44"/>
  <c r="Y44"/>
  <c r="Z44"/>
  <c r="AA44"/>
  <c r="AB44"/>
  <c r="AC44"/>
  <c r="AA44" i="63" s="1"/>
  <c r="X45" i="14"/>
  <c r="Y45"/>
  <c r="Z45"/>
  <c r="AA45"/>
  <c r="AA45" i="62" s="1"/>
  <c r="AB45" i="14"/>
  <c r="AC45"/>
  <c r="X46"/>
  <c r="Y46"/>
  <c r="Z46"/>
  <c r="AA46"/>
  <c r="AB46"/>
  <c r="AC46"/>
  <c r="AA46" i="63" s="1"/>
  <c r="X47" i="14"/>
  <c r="Y47"/>
  <c r="Z47"/>
  <c r="AA47"/>
  <c r="AA47" i="62" s="1"/>
  <c r="AB47" i="14"/>
  <c r="AC47"/>
  <c r="X48"/>
  <c r="Y48"/>
  <c r="Z48"/>
  <c r="AA48"/>
  <c r="AB48"/>
  <c r="AC48"/>
  <c r="AA48" i="63" s="1"/>
  <c r="X49" i="14"/>
  <c r="Y49"/>
  <c r="Z49"/>
  <c r="AA49"/>
  <c r="AA49" i="62" s="1"/>
  <c r="AB49" i="14"/>
  <c r="AC49"/>
  <c r="X50"/>
  <c r="Y50"/>
  <c r="Z50"/>
  <c r="AA50"/>
  <c r="AB50"/>
  <c r="AC50"/>
  <c r="X51"/>
  <c r="Y51"/>
  <c r="Z51"/>
  <c r="AA51"/>
  <c r="AA51" i="62" s="1"/>
  <c r="AB51" i="14"/>
  <c r="AC51"/>
  <c r="X52"/>
  <c r="Y52"/>
  <c r="Z52"/>
  <c r="AA52"/>
  <c r="AB52"/>
  <c r="AC52"/>
  <c r="AA52" i="63" s="1"/>
  <c r="X53" i="14"/>
  <c r="Y53"/>
  <c r="Z53"/>
  <c r="AA53"/>
  <c r="AA53" i="62" s="1"/>
  <c r="AB53" i="14"/>
  <c r="AC53"/>
  <c r="X54"/>
  <c r="Y54"/>
  <c r="Z54"/>
  <c r="AA54"/>
  <c r="AB54"/>
  <c r="AC54"/>
  <c r="AA54" i="63" s="1"/>
  <c r="X55" i="14"/>
  <c r="Y55"/>
  <c r="Z55"/>
  <c r="AA55"/>
  <c r="AA55" i="62" s="1"/>
  <c r="AB55" i="14"/>
  <c r="AC55"/>
  <c r="X56"/>
  <c r="Y56"/>
  <c r="Z56"/>
  <c r="AA56"/>
  <c r="AB56"/>
  <c r="AC56"/>
  <c r="AA56" i="63" s="1"/>
  <c r="X57" i="14"/>
  <c r="Y57"/>
  <c r="Z57"/>
  <c r="AA57"/>
  <c r="AA57" i="62" s="1"/>
  <c r="AB57" i="14"/>
  <c r="AC57"/>
  <c r="X58"/>
  <c r="Y58"/>
  <c r="Z58"/>
  <c r="AA58"/>
  <c r="AB58"/>
  <c r="AC58"/>
  <c r="X59"/>
  <c r="Y59"/>
  <c r="Z59"/>
  <c r="AA59"/>
  <c r="AA59" i="62" s="1"/>
  <c r="AB59" i="14"/>
  <c r="AC59"/>
  <c r="X60"/>
  <c r="Y60"/>
  <c r="Z60"/>
  <c r="AA60"/>
  <c r="AB60"/>
  <c r="AC60"/>
  <c r="AA60" i="63" s="1"/>
  <c r="X61" i="14"/>
  <c r="Y61"/>
  <c r="Z61"/>
  <c r="AA61"/>
  <c r="AA61" i="62" s="1"/>
  <c r="AB61" i="14"/>
  <c r="AC61"/>
  <c r="X62"/>
  <c r="Y62"/>
  <c r="Z62"/>
  <c r="AA62"/>
  <c r="AB62"/>
  <c r="AC62"/>
  <c r="AA62" i="63" s="1"/>
  <c r="X63" i="14"/>
  <c r="Y63"/>
  <c r="Z63"/>
  <c r="AA63"/>
  <c r="AA63" i="62" s="1"/>
  <c r="AB63" i="14"/>
  <c r="AC63"/>
  <c r="X64"/>
  <c r="Y64"/>
  <c r="Z64"/>
  <c r="AA64"/>
  <c r="AB64"/>
  <c r="AC64"/>
  <c r="AA64" i="63" s="1"/>
  <c r="X65" i="14"/>
  <c r="Y65"/>
  <c r="Z65"/>
  <c r="AA65"/>
  <c r="AA65" i="62" s="1"/>
  <c r="AB65" i="14"/>
  <c r="AC65"/>
  <c r="X66"/>
  <c r="Y66"/>
  <c r="Z66"/>
  <c r="AA66"/>
  <c r="AB66"/>
  <c r="AC66"/>
  <c r="X67"/>
  <c r="Y67"/>
  <c r="Z67"/>
  <c r="AA67"/>
  <c r="AA67" i="62" s="1"/>
  <c r="AB67" i="14"/>
  <c r="AC67"/>
  <c r="X68"/>
  <c r="Y68"/>
  <c r="Z68"/>
  <c r="AA68"/>
  <c r="AB68"/>
  <c r="AC68"/>
  <c r="AA68" i="63" s="1"/>
  <c r="X69" i="14"/>
  <c r="Y69"/>
  <c r="Z69"/>
  <c r="AA69"/>
  <c r="AA69" i="62" s="1"/>
  <c r="AB69" i="14"/>
  <c r="AC69"/>
  <c r="X70"/>
  <c r="Y70"/>
  <c r="Z70"/>
  <c r="AA70"/>
  <c r="AB70"/>
  <c r="AC70"/>
  <c r="AA70" i="63" s="1"/>
  <c r="X71" i="14"/>
  <c r="Y71"/>
  <c r="Z71"/>
  <c r="AA71"/>
  <c r="AA71" i="62" s="1"/>
  <c r="AB71" i="14"/>
  <c r="AC71"/>
  <c r="X72"/>
  <c r="Y72"/>
  <c r="Z72"/>
  <c r="AA72"/>
  <c r="AB72"/>
  <c r="AC72"/>
  <c r="AA72" i="63" s="1"/>
  <c r="X73" i="14"/>
  <c r="Y73"/>
  <c r="Z73"/>
  <c r="AA73"/>
  <c r="AA73" i="62" s="1"/>
  <c r="AB73" i="14"/>
  <c r="AC73"/>
  <c r="X74"/>
  <c r="Y74"/>
  <c r="Z74"/>
  <c r="AA74"/>
  <c r="AB74"/>
  <c r="AC74"/>
  <c r="X75"/>
  <c r="Y75"/>
  <c r="Z75"/>
  <c r="AA75"/>
  <c r="AA75" i="62" s="1"/>
  <c r="AB75" i="14"/>
  <c r="AC75"/>
  <c r="X76"/>
  <c r="Y76"/>
  <c r="Z76"/>
  <c r="AA76"/>
  <c r="AB76"/>
  <c r="AC76"/>
  <c r="AA76" i="63" s="1"/>
  <c r="X77" i="14"/>
  <c r="Y77"/>
  <c r="Z77"/>
  <c r="AA77"/>
  <c r="AA77" i="62" s="1"/>
  <c r="AB77" i="14"/>
  <c r="AC77"/>
  <c r="X78"/>
  <c r="Y78"/>
  <c r="Z78"/>
  <c r="AA78"/>
  <c r="AB78"/>
  <c r="AC78"/>
  <c r="AA78" i="63" s="1"/>
  <c r="X79" i="14"/>
  <c r="Y79"/>
  <c r="Z79"/>
  <c r="AA79"/>
  <c r="AA79" i="62" s="1"/>
  <c r="AB79" i="14"/>
  <c r="AC79"/>
  <c r="X80"/>
  <c r="Y80"/>
  <c r="Z80"/>
  <c r="AA80"/>
  <c r="AB80"/>
  <c r="AC80"/>
  <c r="AA80" i="63" s="1"/>
  <c r="X81" i="14"/>
  <c r="Y81"/>
  <c r="Z81"/>
  <c r="AA81"/>
  <c r="AA81" i="62" s="1"/>
  <c r="AB81" i="14"/>
  <c r="AC81"/>
  <c r="X82"/>
  <c r="Y82"/>
  <c r="Z82"/>
  <c r="AA82"/>
  <c r="AB82"/>
  <c r="AC82"/>
  <c r="X83"/>
  <c r="Y83"/>
  <c r="Z83"/>
  <c r="AA83"/>
  <c r="AA83" i="62" s="1"/>
  <c r="AB83" i="14"/>
  <c r="AC83"/>
  <c r="X84"/>
  <c r="Y84"/>
  <c r="Z8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X88"/>
  <c r="Y88"/>
  <c r="Z88"/>
  <c r="AA88"/>
  <c r="AB88"/>
  <c r="AC88"/>
  <c r="X89"/>
  <c r="Y89"/>
  <c r="Z89"/>
  <c r="AA89"/>
  <c r="AA89" i="62" s="1"/>
  <c r="AB89" i="14"/>
  <c r="AC89"/>
  <c r="X90"/>
  <c r="Y90"/>
  <c r="Z90"/>
  <c r="AA90"/>
  <c r="AB90"/>
  <c r="AC90"/>
  <c r="AA90" i="63" s="1"/>
  <c r="X91" i="14"/>
  <c r="Y91"/>
  <c r="Z91"/>
  <c r="AA91"/>
  <c r="AA91" i="62" s="1"/>
  <c r="AB91" i="14"/>
  <c r="AC91"/>
  <c r="X92"/>
  <c r="Y92"/>
  <c r="Z92"/>
  <c r="AA92"/>
  <c r="AB92"/>
  <c r="AC92"/>
  <c r="AA92" i="63" s="1"/>
  <c r="X93" i="14"/>
  <c r="Y93"/>
  <c r="Z93"/>
  <c r="AA93"/>
  <c r="AA93" i="62" s="1"/>
  <c r="AB93" i="14"/>
  <c r="AC93"/>
  <c r="X94"/>
  <c r="Y94"/>
  <c r="Z94"/>
  <c r="AA94"/>
  <c r="AB94"/>
  <c r="AC94"/>
  <c r="X95"/>
  <c r="Y95"/>
  <c r="Z95"/>
  <c r="AA95"/>
  <c r="AA95" i="62" s="1"/>
  <c r="AB95" i="14"/>
  <c r="AC95"/>
  <c r="X96"/>
  <c r="Y96"/>
  <c r="Z96"/>
  <c r="AA96"/>
  <c r="AB96"/>
  <c r="AC96"/>
  <c r="AA96" i="63" s="1"/>
  <c r="X97" i="14"/>
  <c r="Y97"/>
  <c r="Z97"/>
  <c r="AA97"/>
  <c r="AA97" i="62" s="1"/>
  <c r="AB97" i="14"/>
  <c r="AC97"/>
  <c r="X98"/>
  <c r="Y98"/>
  <c r="Z98"/>
  <c r="AA98"/>
  <c r="AB98"/>
  <c r="AC98"/>
  <c r="AA98" i="63" s="1"/>
  <c r="Y3" i="14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AA94"/>
  <c r="Y95"/>
  <c r="Z95"/>
  <c r="AA95"/>
  <c r="Y96"/>
  <c r="Z96"/>
  <c r="Y97"/>
  <c r="Z97"/>
  <c r="AA97"/>
  <c r="Y98"/>
  <c r="Z98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B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AB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AB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AB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AB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Y98"/>
  <c r="Z98"/>
  <c r="AA98"/>
  <c r="AB98"/>
  <c r="AB3"/>
  <c r="Z3"/>
  <c r="Y3"/>
  <c r="Y4" i="61"/>
  <c r="Z4"/>
  <c r="AA4"/>
  <c r="AB4"/>
  <c r="Y5"/>
  <c r="Z5"/>
  <c r="AA5"/>
  <c r="Y6"/>
  <c r="Z6"/>
  <c r="Y7"/>
  <c r="Z7"/>
  <c r="AA7"/>
  <c r="AB7"/>
  <c r="Y8"/>
  <c r="Z8"/>
  <c r="AB8"/>
  <c r="Y9"/>
  <c r="Z9"/>
  <c r="AA9"/>
  <c r="Y10"/>
  <c r="Z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A3" i="62" l="1"/>
  <c r="AB91"/>
  <c r="AR99" i="30"/>
  <c r="AQ99" i="26"/>
  <c r="AR99"/>
  <c r="AQ99" i="28"/>
  <c r="AR99"/>
  <c r="AQ99" i="27"/>
  <c r="AB61" i="61"/>
  <c r="BM99" i="14"/>
  <c r="AQ99" i="30"/>
  <c r="AB81" i="63"/>
  <c r="AB44" i="62"/>
  <c r="AB74" i="61"/>
  <c r="AP99" i="30"/>
  <c r="AP99" i="28"/>
  <c r="AO99" i="30"/>
  <c r="AO99" i="27"/>
  <c r="AO99" i="28"/>
  <c r="AO99" i="26"/>
  <c r="AO99" i="24"/>
  <c r="AL99" i="30"/>
  <c r="AK99"/>
  <c r="AK99" i="27"/>
  <c r="AK99" i="29"/>
  <c r="AK99" i="26"/>
  <c r="AK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M99" i="62" l="1"/>
  <c r="N92"/>
  <c r="F37" i="63"/>
  <c r="F33"/>
  <c r="B99"/>
  <c r="C99" i="56"/>
  <c r="F74"/>
  <c r="F43"/>
  <c r="F11" i="55"/>
  <c r="K99" i="66"/>
  <c r="F88" i="57"/>
  <c r="C99"/>
  <c r="F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N42"/>
  <c r="N46"/>
  <c r="N54"/>
  <c r="N58"/>
  <c r="N62"/>
  <c r="N66"/>
  <c r="O66" s="1"/>
  <c r="N70"/>
  <c r="N74"/>
  <c r="N78"/>
  <c r="N9"/>
  <c r="O9" s="1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N79"/>
  <c r="O79" s="1"/>
  <c r="N80"/>
  <c r="N83"/>
  <c r="O83" s="1"/>
  <c r="N84"/>
  <c r="O84" s="1"/>
  <c r="N87"/>
  <c r="O87" s="1"/>
  <c r="N88"/>
  <c r="O88" s="1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48"/>
  <c r="O48"/>
  <c r="V56"/>
  <c r="V9"/>
  <c r="O32"/>
  <c r="V40"/>
  <c r="V59"/>
  <c r="V16"/>
  <c r="O16"/>
  <c r="V24"/>
  <c r="V31"/>
  <c r="V43"/>
  <c r="O43"/>
  <c r="O87"/>
  <c r="V87"/>
  <c r="V10" i="56"/>
  <c r="O10"/>
  <c r="V19"/>
  <c r="O19"/>
  <c r="V24"/>
  <c r="O26"/>
  <c r="O35"/>
  <c r="V40"/>
  <c r="V42"/>
  <c r="O42"/>
  <c r="V51"/>
  <c r="O51"/>
  <c r="V40" i="57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92"/>
  <c r="O13" i="56"/>
  <c r="O29"/>
  <c r="O45"/>
  <c r="O65"/>
  <c r="V62" i="55"/>
  <c r="V66"/>
  <c r="O66"/>
  <c r="V74"/>
  <c r="O74"/>
  <c r="V82"/>
  <c r="V94"/>
  <c r="O94"/>
  <c r="V6" i="56"/>
  <c r="V22"/>
  <c r="O22"/>
  <c r="V31"/>
  <c r="O31"/>
  <c r="V36"/>
  <c r="V38"/>
  <c r="V47"/>
  <c r="O47"/>
  <c r="V52"/>
  <c r="O54"/>
  <c r="V59"/>
  <c r="V62"/>
  <c r="O62"/>
  <c r="V67"/>
  <c r="V70"/>
  <c r="V78"/>
  <c r="O78"/>
  <c r="V83"/>
  <c r="V86"/>
  <c r="V91"/>
  <c r="V94"/>
  <c r="V5" i="58"/>
  <c r="V12" i="55"/>
  <c r="O17"/>
  <c r="V17"/>
  <c r="V44"/>
  <c r="V60"/>
  <c r="V90"/>
  <c r="V11" i="56"/>
  <c r="V18"/>
  <c r="O18"/>
  <c r="V27"/>
  <c r="O27"/>
  <c r="V32"/>
  <c r="V34"/>
  <c r="O34"/>
  <c r="V48"/>
  <c r="B99" i="55"/>
  <c r="F3"/>
  <c r="K99"/>
  <c r="F5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8" i="55"/>
  <c r="O78"/>
  <c r="V86"/>
  <c r="O86"/>
  <c r="O91"/>
  <c r="V91"/>
  <c r="V7" i="56"/>
  <c r="O7"/>
  <c r="V14"/>
  <c r="V23"/>
  <c r="O23"/>
  <c r="V28"/>
  <c r="V30"/>
  <c r="O30"/>
  <c r="V44"/>
  <c r="V55"/>
  <c r="V58"/>
  <c r="O58"/>
  <c r="V63"/>
  <c r="V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N56"/>
  <c r="O56" s="1"/>
  <c r="O63"/>
  <c r="O96"/>
  <c r="O56" i="56"/>
  <c r="V38" i="58"/>
  <c r="V54"/>
  <c r="V70"/>
  <c r="V63" i="55"/>
  <c r="V67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4"/>
  <c r="V37"/>
  <c r="V50"/>
  <c r="V53"/>
  <c r="V66"/>
  <c r="V82"/>
  <c r="V64" i="55"/>
  <c r="V68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65"/>
  <c r="O65"/>
  <c r="V78"/>
  <c r="O81"/>
  <c r="V94"/>
  <c r="O97"/>
  <c r="N3" i="56"/>
  <c r="G88" i="57"/>
  <c r="N90"/>
  <c r="F91"/>
  <c r="K99" i="58"/>
  <c r="U99"/>
  <c r="F9"/>
  <c r="F17"/>
  <c r="V26"/>
  <c r="O45"/>
  <c r="V58"/>
  <c r="V61"/>
  <c r="N78" i="57"/>
  <c r="F79"/>
  <c r="N94"/>
  <c r="N98"/>
  <c r="J99" i="58"/>
  <c r="N3"/>
  <c r="N6"/>
  <c r="N14"/>
  <c r="N22"/>
  <c r="O22" s="1"/>
  <c r="O75"/>
  <c r="O91"/>
  <c r="V75"/>
  <c r="V9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5" i="55" l="1"/>
  <c r="O56" i="57"/>
  <c r="O74" i="58"/>
  <c r="O9"/>
  <c r="O48" i="57"/>
  <c r="O64"/>
  <c r="O40"/>
  <c r="O70" i="56"/>
  <c r="O46"/>
  <c r="O38"/>
  <c r="O3" i="55"/>
  <c r="O4"/>
  <c r="O41" i="58"/>
  <c r="O42"/>
  <c r="O26"/>
  <c r="O93"/>
  <c r="O77"/>
  <c r="O61"/>
  <c r="O53"/>
  <c r="O37"/>
  <c r="O29"/>
  <c r="O21"/>
  <c r="O66"/>
  <c r="V39" i="56"/>
  <c r="O96"/>
  <c r="O92"/>
  <c r="O76"/>
  <c r="G95" i="55"/>
  <c r="V95" s="1"/>
  <c r="G47"/>
  <c r="V47" s="1"/>
  <c r="O40"/>
  <c r="V72"/>
  <c r="O19"/>
  <c r="G18"/>
  <c r="V4"/>
  <c r="O75" i="56"/>
  <c r="F99"/>
  <c r="O50"/>
  <c r="E99"/>
  <c r="O15"/>
  <c r="G12"/>
  <c r="V12" s="1"/>
  <c r="G8"/>
  <c r="V8" s="1"/>
  <c r="G4"/>
  <c r="V4" s="1"/>
  <c r="V46"/>
  <c r="V43"/>
  <c r="V98" i="55"/>
  <c r="O83"/>
  <c r="G70"/>
  <c r="O67"/>
  <c r="O62"/>
  <c r="O35"/>
  <c r="E99"/>
  <c r="G11"/>
  <c r="V11" s="1"/>
  <c r="O71"/>
  <c r="O59"/>
  <c r="O39"/>
  <c r="V3"/>
  <c r="D99"/>
  <c r="V93" i="58"/>
  <c r="G59"/>
  <c r="O59" s="1"/>
  <c r="V29"/>
  <c r="G27"/>
  <c r="V21"/>
  <c r="G94" i="57"/>
  <c r="V94" s="1"/>
  <c r="G78"/>
  <c r="V78" s="1"/>
  <c r="G62"/>
  <c r="V62" s="1"/>
  <c r="G9"/>
  <c r="V9" s="1"/>
  <c r="G5"/>
  <c r="V5" s="1"/>
  <c r="V77" i="58"/>
  <c r="E99"/>
  <c r="G43"/>
  <c r="V41"/>
  <c r="O25"/>
  <c r="O57"/>
  <c r="V42"/>
  <c r="O17"/>
  <c r="O14"/>
  <c r="D99"/>
  <c r="O6"/>
  <c r="G93" i="57"/>
  <c r="V93" s="1"/>
  <c r="G82"/>
  <c r="V82" s="1"/>
  <c r="G77"/>
  <c r="V77" s="1"/>
  <c r="G69"/>
  <c r="O69" s="1"/>
  <c r="G61"/>
  <c r="V61" s="1"/>
  <c r="G53"/>
  <c r="O53" s="1"/>
  <c r="G45"/>
  <c r="O45" s="1"/>
  <c r="G37"/>
  <c r="G29"/>
  <c r="V29" s="1"/>
  <c r="G25"/>
  <c r="V25" s="1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94" i="57"/>
  <c r="V59" i="58"/>
  <c r="O5" i="57"/>
  <c r="V69"/>
  <c r="O12" i="56"/>
  <c r="O16"/>
  <c r="O4"/>
  <c r="O95" i="55"/>
  <c r="O47"/>
  <c r="V70"/>
  <c r="O70"/>
  <c r="O49"/>
  <c r="O11"/>
  <c r="O56" i="58"/>
  <c r="V27"/>
  <c r="O27"/>
  <c r="O78" i="57"/>
  <c r="O62"/>
  <c r="O29"/>
  <c r="O80" i="58"/>
  <c r="O43"/>
  <c r="V43"/>
  <c r="O93" i="57"/>
  <c r="O82"/>
  <c r="O61"/>
  <c r="V53"/>
  <c r="V45"/>
  <c r="O37"/>
  <c r="V37"/>
  <c r="O2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DA7"/>
  <c r="BY91"/>
  <c r="CO93"/>
  <c r="CM95"/>
  <c r="CT95"/>
  <c r="DA95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DI56" s="1"/>
  <c r="E56" i="40" s="1"/>
  <c r="BM42" i="54"/>
  <c r="BM40"/>
  <c r="BM16"/>
  <c r="BM4"/>
  <c r="CO5"/>
  <c r="BF96"/>
  <c r="DH96" s="1"/>
  <c r="D96" i="40" s="1"/>
  <c r="BF56" i="54"/>
  <c r="BF46"/>
  <c r="BF42"/>
  <c r="DH42" s="1"/>
  <c r="D42" i="40" s="1"/>
  <c r="BF32" i="54"/>
  <c r="BF28"/>
  <c r="BF24"/>
  <c r="DH24" s="1"/>
  <c r="D24" i="40" s="1"/>
  <c r="BF16" i="54"/>
  <c r="DH16" s="1"/>
  <c r="D16" i="40" s="1"/>
  <c r="BF14" i="54"/>
  <c r="DH14" s="1"/>
  <c r="D14" i="40" s="1"/>
  <c r="CG10" i="54"/>
  <c r="AY96"/>
  <c r="DG96" s="1"/>
  <c r="C96" i="40" s="1"/>
  <c r="AY93" i="54"/>
  <c r="DG93" s="1"/>
  <c r="C93" i="40" s="1"/>
  <c r="AY70" i="54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BF97"/>
  <c r="DH97" s="1"/>
  <c r="D97" i="40" s="1"/>
  <c r="DI5" i="54"/>
  <c r="E5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DH95" s="1"/>
  <c r="D95" i="40" s="1"/>
  <c r="BF98" i="54"/>
  <c r="AY4"/>
  <c r="AY6"/>
  <c r="DG6" s="1"/>
  <c r="AY8"/>
  <c r="AY9"/>
  <c r="DG9" s="1"/>
  <c r="C9" i="40" s="1"/>
  <c r="AY15" i="54"/>
  <c r="DG15" s="1"/>
  <c r="C15" i="40" s="1"/>
  <c r="AY17" i="54"/>
  <c r="DG17" s="1"/>
  <c r="C17" i="40" s="1"/>
  <c r="AY19" i="54"/>
  <c r="DJ19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H58" i="54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AY38"/>
  <c r="AY42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CW74"/>
  <c r="DD97"/>
  <c r="DD53"/>
  <c r="CI36"/>
  <c r="CB37"/>
  <c r="CI9"/>
  <c r="DD20"/>
  <c r="DD30"/>
  <c r="DD87"/>
  <c r="DD71"/>
  <c r="DD55"/>
  <c r="DD26"/>
  <c r="DD18"/>
  <c r="CW8"/>
  <c r="CW48"/>
  <c r="CW16"/>
  <c r="CW10"/>
  <c r="CP44"/>
  <c r="CP15"/>
  <c r="CP12"/>
  <c r="CP42"/>
  <c r="CP35"/>
  <c r="CP18"/>
  <c r="CI15"/>
  <c r="C6" i="40"/>
  <c r="G6" s="1"/>
  <c r="DK6" i="54"/>
  <c r="CI7"/>
  <c r="CI37"/>
  <c r="CB61"/>
  <c r="CB42"/>
  <c r="CB18"/>
  <c r="DK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E99"/>
  <c r="AE99" i="29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G99" i="40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5" i="28"/>
  <c r="AD5" s="1"/>
  <c r="AG5" s="1"/>
  <c r="AC5" i="29"/>
  <c r="AD5" s="1"/>
  <c r="AD3" i="26"/>
  <c r="AC3" i="27"/>
  <c r="AD3" s="1"/>
  <c r="AC4" i="28"/>
  <c r="AD4" s="1"/>
  <c r="AG4" s="1"/>
  <c r="AC3" i="29"/>
  <c r="AD3" s="1"/>
  <c r="AC4" i="26"/>
  <c r="AD4" s="1"/>
  <c r="AC4" i="24"/>
  <c r="AD4" s="1"/>
  <c r="AG4" s="1"/>
  <c r="AC3" i="28"/>
  <c r="AD3" s="1"/>
  <c r="AG3" s="1"/>
  <c r="AC3" i="24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7"/>
  <c r="AD9" s="1"/>
  <c r="AC8" i="29"/>
  <c r="AD8" s="1"/>
  <c r="AC9" i="24"/>
  <c r="AD9" s="1"/>
  <c r="AG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4"/>
  <c r="AD12" s="1"/>
  <c r="AG12" s="1"/>
  <c r="AC12" i="27"/>
  <c r="AD12" s="1"/>
  <c r="AC12" i="29"/>
  <c r="AD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8"/>
  <c r="AD13" s="1"/>
  <c r="AG13" s="1"/>
  <c r="AC13" i="29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AG15" s="1"/>
  <c r="AC15" i="24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4"/>
  <c r="AD19" s="1"/>
  <c r="AG19" s="1"/>
  <c r="AC19" i="29"/>
  <c r="AD19" s="1"/>
  <c r="AC19" i="27"/>
  <c r="AD19" s="1"/>
  <c r="AC19" i="28"/>
  <c r="AD19" s="1"/>
  <c r="AG19" s="1"/>
  <c r="AC18" i="26"/>
  <c r="AD18" s="1"/>
  <c r="J19" i="44"/>
  <c r="H20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O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19" i="26"/>
  <c r="AD19" s="1"/>
  <c r="AC20" i="29"/>
  <c r="AD20" s="1"/>
  <c r="G17" i="63"/>
  <c r="V17" s="1"/>
  <c r="J20" i="44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7"/>
  <c r="AD21" s="1"/>
  <c r="AC21" i="29"/>
  <c r="AD21" s="1"/>
  <c r="AC20" i="26"/>
  <c r="AD20" s="1"/>
  <c r="AC21" i="28"/>
  <c r="AD21" s="1"/>
  <c r="AG21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1" i="26"/>
  <c r="AD21" s="1"/>
  <c r="AC22" i="27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4"/>
  <c r="AD23" s="1"/>
  <c r="AG23" s="1"/>
  <c r="G24" i="44"/>
  <c r="AC23" i="29"/>
  <c r="AD23" s="1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4"/>
  <c r="AD24" s="1"/>
  <c r="AG24" s="1"/>
  <c r="AC24" i="28"/>
  <c r="AD24" s="1"/>
  <c r="AG24" s="1"/>
  <c r="AC24" i="27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4"/>
  <c r="AD26" s="1"/>
  <c r="AG26" s="1"/>
  <c r="AC26" i="29"/>
  <c r="AD26" s="1"/>
  <c r="AC26" i="27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7" i="24"/>
  <c r="AD27" s="1"/>
  <c r="AG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9"/>
  <c r="AD29" s="1"/>
  <c r="AC29" i="27"/>
  <c r="AD29" s="1"/>
  <c r="AC29" i="28"/>
  <c r="AD29" s="1"/>
  <c r="AG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5" i="26"/>
  <c r="AD35" s="1"/>
  <c r="AC36" i="27"/>
  <c r="AD36" s="1"/>
  <c r="AC36" i="28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4"/>
  <c r="AD37" s="1"/>
  <c r="AG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9" i="27"/>
  <c r="AD39" s="1"/>
  <c r="AC38" i="26"/>
  <c r="AD38" s="1"/>
  <c r="AC39" i="29"/>
  <c r="AD39" s="1"/>
  <c r="AC39" i="28"/>
  <c r="AD39" s="1"/>
  <c r="AG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G40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5" i="26"/>
  <c r="AD45" s="1"/>
  <c r="AC46" i="29"/>
  <c r="AD46" s="1"/>
  <c r="AC46" i="27"/>
  <c r="AD46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4"/>
  <c r="AD48" s="1"/>
  <c r="AG48" s="1"/>
  <c r="AC48" i="27"/>
  <c r="AD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8"/>
  <c r="AD49" s="1"/>
  <c r="AG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G54" s="1"/>
  <c r="AC54" i="29"/>
  <c r="AD54" s="1"/>
  <c r="AC53" i="26"/>
  <c r="AD53" s="1"/>
  <c r="AC54" i="24"/>
  <c r="AD54" s="1"/>
  <c r="AG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J59" i="44"/>
  <c r="AC59" i="28"/>
  <c r="AD59" s="1"/>
  <c r="AG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G63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V61" i="61"/>
  <c r="O60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7"/>
  <c r="AD69" s="1"/>
  <c r="J69" i="44"/>
  <c r="AC69" i="29"/>
  <c r="AD69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9"/>
  <c r="AD70" s="1"/>
  <c r="AC70" i="27"/>
  <c r="AD70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T69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AM69" i="14"/>
  <c r="E69" i="61" s="1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0" i="26"/>
  <c r="AD70" s="1"/>
  <c r="AC71" i="24"/>
  <c r="AD71" s="1"/>
  <c r="AG71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7" l="1"/>
  <c r="AD72" s="1"/>
  <c r="AC72" i="28"/>
  <c r="AD72" s="1"/>
  <c r="AG72" s="1"/>
  <c r="AC72" i="24"/>
  <c r="AD72" s="1"/>
  <c r="AG72" s="1"/>
  <c r="AC71" i="26"/>
  <c r="AD71" s="1"/>
  <c r="AC72" i="29"/>
  <c r="AD72" s="1"/>
  <c r="H73" i="44"/>
  <c r="V69" i="6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8"/>
  <c r="AD74" s="1"/>
  <c r="AG74" s="1"/>
  <c r="AC74" i="24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G77" s="1"/>
  <c r="AC77" i="27"/>
  <c r="AD77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4"/>
  <c r="AD78" s="1"/>
  <c r="AG78" s="1"/>
  <c r="AC78" i="29"/>
  <c r="AD78" s="1"/>
  <c r="AC78" i="27"/>
  <c r="AD78" s="1"/>
  <c r="AC77" i="26"/>
  <c r="AD77" s="1"/>
  <c r="AC78" i="28"/>
  <c r="AD78" s="1"/>
  <c r="AG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V76" i="62"/>
  <c r="H80" i="44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79" i="26" l="1"/>
  <c r="AD79" s="1"/>
  <c r="AC80" i="28"/>
  <c r="AD80" s="1"/>
  <c r="AG80" s="1"/>
  <c r="AC80" i="27"/>
  <c r="AD80" s="1"/>
  <c r="AC80" i="24"/>
  <c r="AD80" s="1"/>
  <c r="AG80" s="1"/>
  <c r="AC80" i="29"/>
  <c r="AD80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H83" i="44"/>
  <c r="O78" i="63"/>
  <c r="J82" i="44"/>
  <c r="Q86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4"/>
  <c r="AD83" s="1"/>
  <c r="AG83" s="1"/>
  <c r="AC83" i="27"/>
  <c r="AD83" s="1"/>
  <c r="AC83" i="28"/>
  <c r="AD83" s="1"/>
  <c r="AG83" s="1"/>
  <c r="G84" i="44"/>
  <c r="AC83" i="29"/>
  <c r="AD83" s="1"/>
  <c r="J83" i="44"/>
  <c r="O79" i="63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AC84" i="27"/>
  <c r="AD84" s="1"/>
  <c r="AC84" i="28"/>
  <c r="AD84" s="1"/>
  <c r="AG84" s="1"/>
  <c r="AC84" i="24"/>
  <c r="AD84" s="1"/>
  <c r="AG84" s="1"/>
  <c r="AC83" i="26"/>
  <c r="AD83" s="1"/>
  <c r="AC84" i="29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4" i="26"/>
  <c r="AD84" s="1"/>
  <c r="AC85" i="24"/>
  <c r="AD85" s="1"/>
  <c r="AG85" s="1"/>
  <c r="AC85" i="29"/>
  <c r="AD85" s="1"/>
  <c r="AC85" i="27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4"/>
  <c r="AD87" s="1"/>
  <c r="AG87" s="1"/>
  <c r="AC87" i="27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8" i="29"/>
  <c r="AD88" s="1"/>
  <c r="AC87" i="26"/>
  <c r="AD87" s="1"/>
  <c r="O83" i="62"/>
  <c r="H89" i="44"/>
  <c r="O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7"/>
  <c r="AD90" s="1"/>
  <c r="AC90" i="28"/>
  <c r="AD90" s="1"/>
  <c r="AG90" s="1"/>
  <c r="AC90" i="24"/>
  <c r="AD90" s="1"/>
  <c r="AG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G94" s="1"/>
  <c r="AC93" i="26"/>
  <c r="AD93" s="1"/>
  <c r="AC94" i="28"/>
  <c r="AD94" s="1"/>
  <c r="AG94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9"/>
  <c r="AD96" s="1"/>
  <c r="AC96" i="27"/>
  <c r="AD96" s="1"/>
  <c r="AC95" i="26"/>
  <c r="AD95" s="1"/>
  <c r="AC96" i="28"/>
  <c r="AD96" s="1"/>
  <c r="AG96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<sst xmlns="http://schemas.openxmlformats.org/spreadsheetml/2006/main" count="7864" uniqueCount="497">
  <si>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</si>
  <si>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</si>
  <si>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</si>
  <si>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</si>
  <si>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</si>
  <si>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</si>
  <si>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</si>
  <si>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</si>
  <si>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</si>
  <si>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</si>
  <si>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</si>
  <si>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</si>
  <si>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</si>
  <si>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</si>
  <si>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</si>
  <si>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</si>
  <si>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</si>
  <si>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</si>
  <si>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</si>
  <si>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</si>
  <si>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</si>
  <si>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</si>
  <si>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</si>
  <si>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</si>
  <si>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</si>
  <si>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</si>
  <si>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</si>
  <si>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</si>
  <si>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</si>
  <si>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</si>
  <si>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</si>
  <si>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</si>
  <si>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</si>
  <si>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</si>
  <si>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</si>
  <si>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</si>
  <si>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</si>
  <si>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</si>
  <si>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</si>
  <si>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</si>
  <si>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</si>
  <si>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</si>
  <si>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</si>
  <si>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</si>
  <si>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</si>
  <si>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</si>
  <si>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</si>
  <si>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</si>
  <si>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</si>
  <si>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</si>
  <si>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</si>
  <si>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</si>
  <si>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</si>
  <si>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</si>
  <si>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</si>
  <si>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</si>
  <si>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</si>
  <si>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</si>
  <si>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</si>
  <si>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</si>
  <si>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</si>
  <si>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</si>
  <si>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</si>
  <si>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</si>
  <si>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</si>
  <si>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</si>
  <si>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</si>
  <si>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</si>
  <si>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</si>
  <si>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</si>
  <si>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</si>
  <si>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</si>
  <si>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</si>
  <si>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</si>
  <si>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</si>
  <si>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</si>
  <si>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</si>
  <si>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</si>
  <si>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</si>
  <si>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</si>
  <si>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</si>
  <si>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</si>
  <si>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</si>
  <si>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</si>
  <si>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</si>
  <si>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</si>
  <si>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</si>
  <si>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</si>
  <si>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</si>
  <si>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</si>
  <si>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</si>
  <si>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</si>
  <si>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</si>
  <si>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</si>
  <si>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</si>
  <si>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</si>
  <si>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</si>
  <si>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</si>
  <si>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</si>
  <si>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</si>
  <si>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</si>
  <si>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</si>
  <si>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</si>
  <si>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</si>
  <si>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</si>
  <si>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</si>
  <si>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</si>
  <si>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</si>
  <si>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</si>
  <si>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</si>
  <si>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</si>
  <si>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</si>
  <si>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</si>
  <si>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</si>
  <si>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</si>
  <si>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</si>
  <si>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</si>
  <si>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</si>
  <si>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</si>
  <si>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</si>
  <si>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</si>
  <si>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</si>
  <si>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</si>
  <si>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</si>
  <si>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</si>
  <si>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</si>
  <si>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</si>
  <si>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</si>
  <si>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</si>
  <si>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</si>
  <si>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</si>
  <si>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</si>
  <si>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</si>
  <si>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</si>
  <si>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</si>
  <si>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</si>
  <si>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</si>
  <si>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</si>
  <si>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</si>
  <si>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</si>
  <si>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</si>
  <si>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</si>
  <si>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</si>
  <si>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</si>
  <si>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</si>
  <si>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</si>
  <si>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</si>
  <si>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</si>
  <si>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</si>
  <si>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</si>
  <si>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</si>
  <si>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</si>
  <si>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</si>
  <si>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</si>
  <si>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</si>
  <si>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</si>
  <si>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</si>
  <si>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</si>
  <si>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</si>
  <si>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</si>
  <si>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</si>
  <si>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</si>
  <si>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</si>
  <si>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</si>
  <si>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</si>
  <si>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</si>
  <si>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</si>
  <si>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</si>
  <si>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</si>
  <si>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</si>
  <si>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</si>
  <si>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</si>
  <si>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</si>
  <si>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</si>
  <si>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</si>
  <si>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</si>
  <si>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</si>
  <si>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</si>
  <si>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</si>
  <si>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</si>
  <si>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</si>
  <si>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</si>
  <si>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</si>
  <si>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</si>
  <si>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</si>
  <si>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</si>
  <si>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</si>
  <si>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</si>
  <si>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</si>
  <si>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</si>
  <si>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</si>
  <si>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</si>
  <si>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</si>
  <si>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</si>
  <si>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</si>
  <si>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</si>
  <si>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</si>
  <si>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</si>
  <si>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</si>
  <si>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</si>
  <si>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</si>
  <si>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</si>
  <si>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</si>
  <si>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</si>
  <si>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</si>
  <si>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</si>
  <si>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</si>
  <si>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</si>
  <si>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</si>
  <si>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</si>
  <si>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</si>
  <si>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</si>
  <si>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</si>
  <si>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</si>
  <si>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</si>
  <si>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</si>
  <si>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</si>
  <si>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</si>
  <si>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</si>
  <si>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</si>
  <si>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</si>
  <si>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</si>
  <si>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</si>
  <si>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</si>
  <si>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</si>
  <si>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</si>
  <si>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</si>
  <si>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</si>
  <si>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</si>
  <si>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</si>
  <si>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</si>
  <si>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</si>
  <si>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</si>
  <si>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</si>
  <si>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</si>
  <si>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</si>
  <si>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</si>
  <si>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</si>
  <si>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</si>
  <si>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</si>
  <si>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</si>
  <si>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</si>
  <si>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</si>
  <si>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</si>
  <si>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</si>
  <si>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</si>
  <si>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</si>
  <si>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</si>
  <si>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</si>
  <si>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</si>
  <si>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</si>
  <si>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</si>
  <si>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</si>
  <si>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</si>
  <si>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</si>
  <si>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</si>
  <si>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</si>
  <si>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</si>
  <si>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</si>
  <si>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</si>
  <si>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</si>
  <si>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</si>
  <si>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</si>
  <si>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</si>
  <si>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</si>
  <si>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</si>
  <si>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</si>
  <si>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</si>
  <si>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</si>
  <si>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</si>
  <si>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</si>
  <si>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</si>
  <si>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</si>
  <si>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</si>
  <si>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</si>
  <si>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</si>
  <si>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</si>
  <si>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</si>
  <si>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</si>
  <si>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</si>
  <si>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</si>
  <si>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</si>
  <si>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</si>
  <si>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</si>
  <si>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</si>
  <si>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</si>
  <si>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</si>
  <si>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</si>
  <si>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</si>
  <si>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</si>
  <si>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</si>
  <si>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</si>
  <si>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</si>
  <si>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</si>
  <si>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</si>
  <si>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</si>
  <si>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</si>
  <si>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</si>
  <si>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</si>
  <si>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</si>
  <si>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</si>
  <si>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</si>
  <si>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</si>
  <si>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</si>
  <si>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</si>
  <si>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</si>
  <si>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</si>
  <si>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</si>
  <si>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</si>
  <si>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</si>
  <si>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</si>
  <si>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</si>
  <si>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</si>
  <si>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</si>
  <si>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</si>
  <si>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</si>
  <si>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</si>
  <si>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</si>
  <si>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</si>
  <si>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</si>
  <si>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</si>
  <si>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</si>
  <si>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</si>
  <si>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</si>
  <si>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</si>
  <si>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</si>
  <si>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</si>
  <si>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</si>
  <si>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</si>
  <si>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</si>
  <si>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</si>
  <si>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</si>
  <si>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</si>
  <si>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</si>
  <si>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</si>
  <si>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</si>
  <si>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</si>
  <si>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</si>
  <si>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</si>
  <si>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</si>
  <si>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</si>
  <si>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</si>
  <si>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</si>
  <si>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</si>
  <si>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</si>
  <si>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</si>
  <si>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</si>
  <si>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</si>
  <si>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</si>
  <si>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</si>
  <si>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</si>
  <si>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</si>
  <si>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</si>
  <si>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</si>
  <si>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</si>
  <si>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</si>
  <si>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</si>
  <si>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</si>
  <si>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</si>
  <si>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</si>
  <si>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</si>
  <si>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</si>
  <si>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</si>
  <si>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</si>
  <si>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</si>
  <si>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</si>
  <si>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</si>
  <si>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</si>
  <si>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</si>
  <si>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</si>
  <si>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</si>
  <si>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</si>
  <si>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</si>
  <si>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</si>
  <si>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</si>
  <si>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</si>
  <si>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</si>
  <si>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</si>
  <si>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</si>
  <si>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</si>
  <si>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</si>
  <si>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</si>
  <si>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</si>
  <si>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</si>
  <si>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</si>
  <si>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</si>
  <si>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</si>
  <si>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</si>
  <si>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</si>
  <si>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</si>
  <si>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</si>
  <si>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</si>
  <si>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</si>
  <si>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</si>
  <si>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</si>
  <si>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</si>
  <si>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</si>
  <si>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</si>
  <si>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</si>
  <si>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</si>
  <si>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</si>
  <si>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</si>
  <si>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</si>
  <si>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</si>
  <si>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</si>
  <si>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</si>
  <si>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</si>
  <si>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</si>
  <si>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</si>
  <si>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</si>
  <si>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</si>
  <si>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</si>
  <si>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</si>
  <si>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</si>
  <si>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</si>
  <si>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</si>
  <si>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</si>
  <si>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</si>
  <si>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</si>
  <si>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</si>
  <si>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</si>
  <si>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</si>
  <si>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</si>
  <si>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</si>
  <si>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</si>
  <si>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ANTA_CRF(NR-95)</t>
  </si>
  <si>
    <t>ANTA_GF(NR-95)</t>
  </si>
  <si>
    <t>ANTA_LF(NR-95)</t>
  </si>
  <si>
    <t>ANTA_RF(NR-95)</t>
  </si>
  <si>
    <t>AURY_CRF(NR-95)</t>
  </si>
  <si>
    <t>AURY_GF(NR-95)</t>
  </si>
  <si>
    <t>AURY_LF(NR-95)</t>
  </si>
  <si>
    <t>AURY_RF(NR-95)</t>
  </si>
  <si>
    <t>BRBCL(ER-25)</t>
  </si>
  <si>
    <t>BSIUL(NR-95)</t>
  </si>
  <si>
    <t>CHAMERA1(NR-95)</t>
  </si>
  <si>
    <t>CHAMERA2(NR-95)</t>
  </si>
  <si>
    <t>CHAMERA3(NR-95)</t>
  </si>
  <si>
    <t>DADRI_CRF(NR-95)</t>
  </si>
  <si>
    <t>DADRI_GF(NR-95)</t>
  </si>
  <si>
    <t>DADRI_LF(NR-95)</t>
  </si>
  <si>
    <t>DADRI_RF(NR-95)</t>
  </si>
  <si>
    <t>DADRT2(NR-95)</t>
  </si>
  <si>
    <t>DHAULIGNGA(NR-95)</t>
  </si>
  <si>
    <t>DULHASTI(NR-95)</t>
  </si>
  <si>
    <t>FSTPP I &amp; II(ER-25)</t>
  </si>
  <si>
    <t>JHAJJAR(NR-95)</t>
  </si>
  <si>
    <t>KHSTPP-II(ER-25)</t>
  </si>
  <si>
    <t>KOTESHWR(NR-95)</t>
  </si>
  <si>
    <t>NAPP(NR-95)</t>
  </si>
  <si>
    <t>NJPC(NR-95)</t>
  </si>
  <si>
    <t>PARBATI3(NR-95)</t>
  </si>
  <si>
    <t>RAPPB(NR-95)</t>
  </si>
  <si>
    <t>RAPPC(NR-95)</t>
  </si>
  <si>
    <t>RIHAND1(NR-95)</t>
  </si>
  <si>
    <t>RIHAND2(NR-95)</t>
  </si>
  <si>
    <t>RIHAND3(NR-95)</t>
  </si>
  <si>
    <t>SALAL(NR-95)</t>
  </si>
  <si>
    <t>SASAN(WR-39)</t>
  </si>
  <si>
    <t>SEWA2(NR-95)</t>
  </si>
  <si>
    <t>SINGRAULI(NR-95)</t>
  </si>
  <si>
    <t>SINGRAULI_HYDRO(NR-95)</t>
  </si>
  <si>
    <t>TALA(ER-25)</t>
  </si>
  <si>
    <t>TANAKPUR(NR-95)</t>
  </si>
  <si>
    <t>TEHRI(NR-95)</t>
  </si>
  <si>
    <t>UNCHAHAR1(NR-95)</t>
  </si>
  <si>
    <t>UNCHAHAR2(NR-95)</t>
  </si>
  <si>
    <t>UNCHAHAR3(NR-95)</t>
  </si>
  <si>
    <t>UNCHAHAR4(NR-95)</t>
  </si>
  <si>
    <t>URI2(NR-95)</t>
  </si>
  <si>
    <t>SHPPBPL</t>
  </si>
  <si>
    <t>NIRANISUGAR</t>
  </si>
  <si>
    <t>SEILP2</t>
  </si>
  <si>
    <t>KSK_MAHANADI</t>
  </si>
  <si>
    <t>Teesta_III</t>
  </si>
  <si>
    <t>PCKL</t>
  </si>
  <si>
    <t>GMRKEL</t>
  </si>
  <si>
    <t>JHABUA_IPP</t>
  </si>
  <si>
    <t>OEPL</t>
  </si>
  <si>
    <t>JPL</t>
  </si>
  <si>
    <t>JPL-2</t>
  </si>
  <si>
    <t>DIKCHU</t>
  </si>
  <si>
    <t>THEP</t>
  </si>
  <si>
    <t>MSPDCL</t>
  </si>
  <si>
    <t>JLHEP</t>
  </si>
  <si>
    <t>GMR WARORA</t>
  </si>
  <si>
    <t>Meghalaya_Ben</t>
  </si>
  <si>
    <t>ITCWIND</t>
  </si>
  <si>
    <t>GEE_HP</t>
  </si>
  <si>
    <t>HP-GOVT</t>
  </si>
  <si>
    <t>RPREL</t>
  </si>
  <si>
    <t>DBPL</t>
  </si>
  <si>
    <t>GMRKEL (STU)</t>
  </si>
  <si>
    <t>CHANJUII</t>
  </si>
  <si>
    <t>RSUPL_FTG2</t>
  </si>
  <si>
    <t>TS1PL_BKN</t>
  </si>
  <si>
    <t>54IS2022/05/05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</si>
</sst>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92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92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92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92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100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100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100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100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100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100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100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100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100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100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100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100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100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100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100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100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100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100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100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100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100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100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100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100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100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100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100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100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100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100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100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100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100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78.45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92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92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92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92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90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90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90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90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90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90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90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90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78.45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78.45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78.45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99.45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78.45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90.45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90.45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90.45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90.45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98.45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78.45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30.01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30.01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30.01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319.95999999999998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319.95999999999998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319.95999999999998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319.95999999999998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319.95999999999998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319.95999999999998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319.95999999999998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319.95999999999998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319.95999999999998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319.95999999999998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319.95999999999998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319.95999999999998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319.95999999999998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319.95999999999998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319.95999999999998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296.33999999999997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296.33999999999997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296.33999999999997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296.33999999999997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319.95999999999998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319.95999999999998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287.95999999999998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287.95999999999998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287.95999999999998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287.95999999999998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287.95999999999998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287.95999999999998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319.95999999999998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319.95999999999998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319.95999999999998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319.95999999999998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287.95999999999998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287.95999999999998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287.95999999999998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287.95999999999998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287.95999999999998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287.95999999999998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287.95999999999998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287.95999999999998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310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310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310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310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310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310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310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44686</v>
      </c>
      <c r="Z3" s="37">
        <f>S3</f>
        <v>44686</v>
      </c>
      <c r="AE3" s="36"/>
      <c r="AH3" s="38">
        <f>AV4</f>
        <v>44686</v>
      </c>
    </row>
    <row r="4" spans="1:48" ht="15.75" thickBot="1">
      <c r="A4" s="37">
        <f>frq!A1</f>
        <v>44686</v>
      </c>
      <c r="L4" s="37">
        <f>frq!A1</f>
        <v>44686</v>
      </c>
      <c r="P4" s="37">
        <f>frq!A1</f>
        <v>44686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3.7499999999999999E-2</v>
      </c>
      <c r="I6" s="54"/>
      <c r="J6" s="54">
        <f>G6+H6+I6</f>
        <v>0.11749999999999999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7.9989999999999992E-2</v>
      </c>
      <c r="H14" s="54">
        <f>(BAWANA!U11+BAWANA!V11)/4000</f>
        <v>0</v>
      </c>
      <c r="I14" s="54"/>
      <c r="J14" s="54">
        <f t="shared" si="3"/>
        <v>7.9989999999999992E-2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7.9989999999999992E-2</v>
      </c>
      <c r="H15" s="54">
        <f>(BAWANA!U12+BAWANA!V12)/4000</f>
        <v>0</v>
      </c>
      <c r="I15" s="54"/>
      <c r="J15" s="54">
        <f t="shared" si="3"/>
        <v>7.9989999999999992E-2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7.9989999999999992E-2</v>
      </c>
      <c r="H16" s="54">
        <f>(BAWANA!U13+BAWANA!V13)/4000</f>
        <v>0</v>
      </c>
      <c r="I16" s="54"/>
      <c r="J16" s="54">
        <f t="shared" si="3"/>
        <v>7.9989999999999992E-2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7.9989999999999992E-2</v>
      </c>
      <c r="H17" s="54">
        <f>(BAWANA!U14+BAWANA!V14)/4000</f>
        <v>0</v>
      </c>
      <c r="I17" s="54"/>
      <c r="J17" s="54">
        <f t="shared" si="3"/>
        <v>7.9989999999999992E-2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7.9989999999999992E-2</v>
      </c>
      <c r="H18" s="54">
        <f>(BAWANA!U15+BAWANA!V15)/4000</f>
        <v>0</v>
      </c>
      <c r="I18" s="54"/>
      <c r="J18" s="54">
        <f t="shared" si="3"/>
        <v>7.9989999999999992E-2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7.9989999999999992E-2</v>
      </c>
      <c r="H19" s="54">
        <f>(BAWANA!U16+BAWANA!V16)/4000</f>
        <v>0</v>
      </c>
      <c r="I19" s="54"/>
      <c r="J19" s="54">
        <f t="shared" si="3"/>
        <v>7.9989999999999992E-2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7.9989999999999992E-2</v>
      </c>
      <c r="H20" s="54">
        <f>(BAWANA!U17+BAWANA!V17)/4000</f>
        <v>0</v>
      </c>
      <c r="I20" s="54"/>
      <c r="J20" s="54">
        <f t="shared" si="3"/>
        <v>7.9989999999999992E-2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7.9989999999999992E-2</v>
      </c>
      <c r="H21" s="54">
        <f>(BAWANA!U18+BAWANA!V18)/4000</f>
        <v>0</v>
      </c>
      <c r="I21" s="54"/>
      <c r="J21" s="54">
        <f t="shared" si="3"/>
        <v>7.9989999999999992E-2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7.9989999999999992E-2</v>
      </c>
      <c r="H22" s="54">
        <f>(BAWANA!U19+BAWANA!V19)/4000</f>
        <v>0</v>
      </c>
      <c r="I22" s="54"/>
      <c r="J22" s="54">
        <f t="shared" si="3"/>
        <v>7.9989999999999992E-2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7.9989999999999992E-2</v>
      </c>
      <c r="H23" s="54">
        <f>(BAWANA!U20+BAWANA!V20)/4000</f>
        <v>0</v>
      </c>
      <c r="I23" s="54"/>
      <c r="J23" s="54">
        <f t="shared" si="3"/>
        <v>7.9989999999999992E-2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7.9989999999999992E-2</v>
      </c>
      <c r="H24" s="54">
        <f>(BAWANA!U21+BAWANA!V21)/4000</f>
        <v>0</v>
      </c>
      <c r="I24" s="54"/>
      <c r="J24" s="54">
        <f t="shared" si="3"/>
        <v>7.9989999999999992E-2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7.9989999999999992E-2</v>
      </c>
      <c r="H25" s="54">
        <f>(BAWANA!U22+BAWANA!V22)/4000</f>
        <v>0</v>
      </c>
      <c r="I25" s="54"/>
      <c r="J25" s="54">
        <f t="shared" si="3"/>
        <v>7.9989999999999992E-2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7.9989999999999992E-2</v>
      </c>
      <c r="H26" s="54">
        <f>(BAWANA!U23+BAWANA!V23)/4000</f>
        <v>0</v>
      </c>
      <c r="I26" s="54"/>
      <c r="J26" s="54">
        <f t="shared" si="3"/>
        <v>7.9989999999999992E-2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7.9989999999999992E-2</v>
      </c>
      <c r="H27" s="54">
        <f>(BAWANA!U24+BAWANA!V24)/4000</f>
        <v>0</v>
      </c>
      <c r="I27" s="54"/>
      <c r="J27" s="54">
        <f t="shared" si="3"/>
        <v>7.9989999999999992E-2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7.9989999999999992E-2</v>
      </c>
      <c r="H28" s="54">
        <f>(BAWANA!U25+BAWANA!V25)/4000</f>
        <v>0</v>
      </c>
      <c r="I28" s="54"/>
      <c r="J28" s="54">
        <f t="shared" si="3"/>
        <v>7.9989999999999992E-2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7.9989999999999992E-2</v>
      </c>
      <c r="H29" s="54">
        <f>(BAWANA!U26+BAWANA!V26)/4000</f>
        <v>0</v>
      </c>
      <c r="I29" s="54"/>
      <c r="J29" s="54">
        <f t="shared" si="3"/>
        <v>7.9989999999999992E-2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7.4084999999999998E-2</v>
      </c>
      <c r="H30" s="54">
        <f>(BAWANA!U27+BAWANA!V27)/4000</f>
        <v>0</v>
      </c>
      <c r="I30" s="54"/>
      <c r="J30" s="54">
        <f t="shared" si="3"/>
        <v>7.4084999999999998E-2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7.4084999999999998E-2</v>
      </c>
      <c r="H31" s="54">
        <f>(BAWANA!U28+BAWANA!V28)/4000</f>
        <v>0</v>
      </c>
      <c r="I31" s="54"/>
      <c r="J31" s="54">
        <f t="shared" si="3"/>
        <v>7.4084999999999998E-2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7.4084999999999998E-2</v>
      </c>
      <c r="H32" s="54">
        <f>(BAWANA!U29+BAWANA!V29)/4000</f>
        <v>0</v>
      </c>
      <c r="I32" s="54"/>
      <c r="J32" s="54">
        <f t="shared" si="3"/>
        <v>7.4084999999999998E-2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7.4084999999999998E-2</v>
      </c>
      <c r="H33" s="54">
        <f>(BAWANA!U30+BAWANA!V30)/4000</f>
        <v>0</v>
      </c>
      <c r="I33" s="54"/>
      <c r="J33" s="54">
        <f t="shared" si="3"/>
        <v>7.4084999999999998E-2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7.9989999999999992E-2</v>
      </c>
      <c r="H34" s="54">
        <f>(BAWANA!U31+BAWANA!V31)/4000</f>
        <v>0</v>
      </c>
      <c r="I34" s="54"/>
      <c r="J34" s="54">
        <f t="shared" si="3"/>
        <v>7.9989999999999992E-2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7.9989999999999992E-2</v>
      </c>
      <c r="H35" s="54">
        <f>(BAWANA!U32+BAWANA!V32)/4000</f>
        <v>0</v>
      </c>
      <c r="I35" s="54"/>
      <c r="J35" s="54">
        <f t="shared" si="3"/>
        <v>7.9989999999999992E-2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7.1989999999999998E-2</v>
      </c>
      <c r="H36" s="54">
        <f>(BAWANA!U33+BAWANA!V33)/4000</f>
        <v>0</v>
      </c>
      <c r="I36" s="54"/>
      <c r="J36" s="54">
        <f t="shared" si="3"/>
        <v>7.1989999999999998E-2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7.1989999999999998E-2</v>
      </c>
      <c r="H37" s="54">
        <f>(BAWANA!U34+BAWANA!V34)/4000</f>
        <v>0</v>
      </c>
      <c r="I37" s="54"/>
      <c r="J37" s="54">
        <f t="shared" si="3"/>
        <v>7.1989999999999998E-2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7.1989999999999998E-2</v>
      </c>
      <c r="H38" s="54">
        <f>(BAWANA!U35+BAWANA!V35)/4000</f>
        <v>0</v>
      </c>
      <c r="I38" s="54"/>
      <c r="J38" s="54">
        <f t="shared" si="3"/>
        <v>7.1989999999999998E-2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7.1989999999999998E-2</v>
      </c>
      <c r="H39" s="54">
        <f>(BAWANA!U36+BAWANA!V36)/4000</f>
        <v>0</v>
      </c>
      <c r="I39" s="54"/>
      <c r="J39" s="54">
        <f t="shared" si="3"/>
        <v>7.1989999999999998E-2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7.1989999999999998E-2</v>
      </c>
      <c r="H40" s="54">
        <f>(BAWANA!U37+BAWANA!V37)/4000</f>
        <v>0</v>
      </c>
      <c r="I40" s="54"/>
      <c r="J40" s="54">
        <f t="shared" si="3"/>
        <v>7.1989999999999998E-2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7.1989999999999998E-2</v>
      </c>
      <c r="H41" s="54">
        <f>(BAWANA!U38+BAWANA!V38)/4000</f>
        <v>0</v>
      </c>
      <c r="I41" s="54"/>
      <c r="J41" s="54">
        <f t="shared" si="3"/>
        <v>7.1989999999999998E-2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7.9989999999999992E-2</v>
      </c>
      <c r="H42" s="54">
        <f>(BAWANA!U39+BAWANA!V39)/4000</f>
        <v>0</v>
      </c>
      <c r="I42" s="54"/>
      <c r="J42" s="54">
        <f t="shared" si="3"/>
        <v>7.9989999999999992E-2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7.9989999999999992E-2</v>
      </c>
      <c r="H43" s="54">
        <f>(BAWANA!U40+BAWANA!V40)/4000</f>
        <v>0</v>
      </c>
      <c r="I43" s="54"/>
      <c r="J43" s="54">
        <f t="shared" si="3"/>
        <v>7.9989999999999992E-2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7.9989999999999992E-2</v>
      </c>
      <c r="H44" s="54">
        <f>(BAWANA!U41+BAWANA!V41)/4000</f>
        <v>0</v>
      </c>
      <c r="I44" s="54"/>
      <c r="J44" s="54">
        <f t="shared" si="3"/>
        <v>7.9989999999999992E-2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7.9989999999999992E-2</v>
      </c>
      <c r="H45" s="54">
        <f>(BAWANA!U42+BAWANA!V42)/4000</f>
        <v>0</v>
      </c>
      <c r="I45" s="54"/>
      <c r="J45" s="54">
        <f t="shared" si="3"/>
        <v>7.9989999999999992E-2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7.1989999999999998E-2</v>
      </c>
      <c r="H46" s="54">
        <f>(BAWANA!U43+BAWANA!V43)/4000</f>
        <v>0</v>
      </c>
      <c r="I46" s="54"/>
      <c r="J46" s="54">
        <f t="shared" si="3"/>
        <v>7.1989999999999998E-2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7.1989999999999998E-2</v>
      </c>
      <c r="H47" s="54">
        <f>(BAWANA!U44+BAWANA!V44)/4000</f>
        <v>0</v>
      </c>
      <c r="I47" s="54"/>
      <c r="J47" s="54">
        <f t="shared" si="3"/>
        <v>7.1989999999999998E-2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7.1989999999999998E-2</v>
      </c>
      <c r="H48" s="54">
        <f>(BAWANA!U45+BAWANA!V45)/4000</f>
        <v>0</v>
      </c>
      <c r="I48" s="54"/>
      <c r="J48" s="54">
        <f t="shared" si="3"/>
        <v>7.1989999999999998E-2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7.1989999999999998E-2</v>
      </c>
      <c r="H49" s="54">
        <f>(BAWANA!U46+BAWANA!V46)/4000</f>
        <v>0</v>
      </c>
      <c r="I49" s="54"/>
      <c r="J49" s="54">
        <f t="shared" si="3"/>
        <v>7.1989999999999998E-2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7.1989999999999998E-2</v>
      </c>
      <c r="H50" s="54">
        <f>(BAWANA!U47+BAWANA!V47)/4000</f>
        <v>0</v>
      </c>
      <c r="I50" s="54"/>
      <c r="J50" s="54">
        <f t="shared" si="3"/>
        <v>7.1989999999999998E-2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7.1989999999999998E-2</v>
      </c>
      <c r="H51" s="54">
        <f>(BAWANA!U48+BAWANA!V48)/4000</f>
        <v>0</v>
      </c>
      <c r="I51" s="54"/>
      <c r="J51" s="54">
        <f t="shared" si="3"/>
        <v>7.1989999999999998E-2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7.1989999999999998E-2</v>
      </c>
      <c r="H52" s="54">
        <f>(BAWANA!U49+BAWANA!V49)/4000</f>
        <v>0</v>
      </c>
      <c r="I52" s="54"/>
      <c r="J52" s="54">
        <f t="shared" si="3"/>
        <v>7.1989999999999998E-2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7.1989999999999998E-2</v>
      </c>
      <c r="H53" s="54">
        <f>(BAWANA!U50+BAWANA!V50)/4000</f>
        <v>0</v>
      </c>
      <c r="I53" s="54"/>
      <c r="J53" s="54">
        <f t="shared" si="3"/>
        <v>7.1989999999999998E-2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7.7499999999999999E-2</v>
      </c>
      <c r="H54" s="54">
        <f>(BAWANA!U51+BAWANA!V51)/4000</f>
        <v>0</v>
      </c>
      <c r="I54" s="54"/>
      <c r="J54" s="54">
        <f t="shared" si="3"/>
        <v>7.7499999999999999E-2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7.7499999999999999E-2</v>
      </c>
      <c r="H55" s="54">
        <f>(BAWANA!U52+BAWANA!V52)/4000</f>
        <v>0</v>
      </c>
      <c r="I55" s="54"/>
      <c r="J55" s="54">
        <f t="shared" si="3"/>
        <v>7.7499999999999999E-2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7.7499999999999999E-2</v>
      </c>
      <c r="H56" s="54">
        <f>(BAWANA!U53+BAWANA!V53)/4000</f>
        <v>0</v>
      </c>
      <c r="I56" s="54"/>
      <c r="J56" s="54">
        <f t="shared" si="3"/>
        <v>7.7499999999999999E-2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7.7499999999999999E-2</v>
      </c>
      <c r="H57" s="54">
        <f>(BAWANA!U54+BAWANA!V54)/4000</f>
        <v>0</v>
      </c>
      <c r="I57" s="54"/>
      <c r="J57" s="54">
        <f t="shared" si="3"/>
        <v>7.7499999999999999E-2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7.7499999999999999E-2</v>
      </c>
      <c r="H58" s="54">
        <f>(BAWANA!U55+BAWANA!V55)/4000</f>
        <v>0</v>
      </c>
      <c r="I58" s="54"/>
      <c r="J58" s="54">
        <f t="shared" si="3"/>
        <v>7.7499999999999999E-2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7.7499999999999999E-2</v>
      </c>
      <c r="H59" s="54">
        <f>(BAWANA!U56+BAWANA!V56)/4000</f>
        <v>0</v>
      </c>
      <c r="I59" s="54"/>
      <c r="J59" s="54">
        <f t="shared" si="3"/>
        <v>7.7499999999999999E-2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7.7499999999999999E-2</v>
      </c>
      <c r="H60" s="54">
        <f>(BAWANA!U57+BAWANA!V57)/4000</f>
        <v>0</v>
      </c>
      <c r="I60" s="54"/>
      <c r="J60" s="54">
        <f t="shared" si="3"/>
        <v>7.7499999999999999E-2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7.7499999999999999E-2</v>
      </c>
      <c r="H61" s="54">
        <f>(BAWANA!U58+BAWANA!V58)/4000</f>
        <v>0</v>
      </c>
      <c r="I61" s="54"/>
      <c r="J61" s="54">
        <f t="shared" si="3"/>
        <v>7.7499999999999999E-2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7.4439799999999972</v>
      </c>
      <c r="H102" s="54">
        <f t="shared" si="14"/>
        <v>0.3</v>
      </c>
      <c r="I102" s="54"/>
      <c r="J102" s="54">
        <f t="shared" si="14"/>
        <v>7.7439799999999952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1.02</v>
      </c>
      <c r="N3" s="113">
        <v>-530</v>
      </c>
      <c r="O3" s="95">
        <v>-350</v>
      </c>
      <c r="P3" s="95">
        <v>-420</v>
      </c>
      <c r="Q3" s="95">
        <v>0</v>
      </c>
      <c r="R3" s="95">
        <v>0</v>
      </c>
      <c r="S3" s="114">
        <v>0</v>
      </c>
      <c r="U3" s="115">
        <v>-1300</v>
      </c>
      <c r="V3" s="116">
        <v>1.02</v>
      </c>
      <c r="W3">
        <v>-530</v>
      </c>
      <c r="X3">
        <v>-350</v>
      </c>
      <c r="Y3">
        <v>0</v>
      </c>
      <c r="Z3">
        <v>0</v>
      </c>
      <c r="AA3">
        <v>1.02</v>
      </c>
      <c r="AB3">
        <v>-420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-520</v>
      </c>
      <c r="O4" s="88">
        <v>-350</v>
      </c>
      <c r="P4" s="88">
        <v>-410</v>
      </c>
      <c r="Q4" s="88">
        <v>0</v>
      </c>
      <c r="R4" s="88">
        <v>0</v>
      </c>
      <c r="S4" s="116">
        <v>0</v>
      </c>
      <c r="U4" s="115">
        <v>-1280</v>
      </c>
      <c r="V4" s="116">
        <v>0</v>
      </c>
      <c r="W4">
        <v>-520</v>
      </c>
      <c r="X4">
        <v>-350</v>
      </c>
      <c r="Y4">
        <v>0</v>
      </c>
      <c r="Z4">
        <v>0</v>
      </c>
      <c r="AA4">
        <v>0</v>
      </c>
      <c r="AB4">
        <v>-410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-513</v>
      </c>
      <c r="O5" s="88">
        <v>-330</v>
      </c>
      <c r="P5" s="88">
        <v>-430</v>
      </c>
      <c r="Q5" s="88">
        <v>0</v>
      </c>
      <c r="R5" s="88">
        <v>0</v>
      </c>
      <c r="S5" s="116">
        <v>0</v>
      </c>
      <c r="U5" s="115">
        <v>-1273</v>
      </c>
      <c r="V5" s="116">
        <v>0</v>
      </c>
      <c r="W5">
        <v>-513</v>
      </c>
      <c r="X5">
        <v>-330</v>
      </c>
      <c r="Y5">
        <v>0</v>
      </c>
      <c r="Z5">
        <v>0</v>
      </c>
      <c r="AA5">
        <v>0</v>
      </c>
      <c r="AB5">
        <v>-430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26.03</v>
      </c>
      <c r="L6" s="88">
        <v>0</v>
      </c>
      <c r="M6" s="116">
        <v>0</v>
      </c>
      <c r="N6" s="115">
        <v>-524</v>
      </c>
      <c r="O6" s="88">
        <v>-315</v>
      </c>
      <c r="P6" s="88">
        <v>-420</v>
      </c>
      <c r="Q6" s="88">
        <v>0</v>
      </c>
      <c r="R6" s="88">
        <v>0</v>
      </c>
      <c r="S6" s="116">
        <v>0</v>
      </c>
      <c r="U6" s="115">
        <v>-1259</v>
      </c>
      <c r="V6" s="116">
        <v>26.03</v>
      </c>
      <c r="W6">
        <v>-524</v>
      </c>
      <c r="X6">
        <v>-315</v>
      </c>
      <c r="Y6">
        <v>0</v>
      </c>
      <c r="Z6">
        <v>26.03</v>
      </c>
      <c r="AA6">
        <v>0</v>
      </c>
      <c r="AB6">
        <v>-420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-495</v>
      </c>
      <c r="O7" s="88">
        <v>-285</v>
      </c>
      <c r="P7" s="88">
        <v>-510</v>
      </c>
      <c r="Q7" s="88">
        <v>0</v>
      </c>
      <c r="R7" s="88">
        <v>0</v>
      </c>
      <c r="S7" s="116">
        <v>0</v>
      </c>
      <c r="U7" s="115">
        <v>-1290</v>
      </c>
      <c r="V7" s="116">
        <v>0</v>
      </c>
      <c r="W7">
        <v>-495</v>
      </c>
      <c r="X7">
        <v>-285</v>
      </c>
      <c r="Y7">
        <v>0</v>
      </c>
      <c r="Z7">
        <v>0</v>
      </c>
      <c r="AA7">
        <v>0</v>
      </c>
      <c r="AB7">
        <v>-510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-494</v>
      </c>
      <c r="O8" s="88">
        <v>-230</v>
      </c>
      <c r="P8" s="88">
        <v>-480</v>
      </c>
      <c r="Q8" s="88">
        <v>0</v>
      </c>
      <c r="R8" s="88">
        <v>0</v>
      </c>
      <c r="S8" s="116">
        <v>0</v>
      </c>
      <c r="U8" s="115">
        <v>-1204</v>
      </c>
      <c r="V8" s="116">
        <v>0</v>
      </c>
      <c r="W8">
        <v>-494</v>
      </c>
      <c r="X8">
        <v>-230</v>
      </c>
      <c r="Y8">
        <v>0</v>
      </c>
      <c r="Z8">
        <v>0</v>
      </c>
      <c r="AA8">
        <v>0</v>
      </c>
      <c r="AB8">
        <v>-480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-537</v>
      </c>
      <c r="O9" s="88">
        <v>-300</v>
      </c>
      <c r="P9" s="88">
        <v>-520</v>
      </c>
      <c r="Q9" s="88">
        <v>0</v>
      </c>
      <c r="R9" s="88">
        <v>0</v>
      </c>
      <c r="S9" s="116">
        <v>0</v>
      </c>
      <c r="U9" s="115">
        <v>-1357</v>
      </c>
      <c r="V9" s="116">
        <v>0</v>
      </c>
      <c r="W9">
        <v>-537</v>
      </c>
      <c r="X9">
        <v>-300</v>
      </c>
      <c r="Y9">
        <v>0</v>
      </c>
      <c r="Z9">
        <v>0</v>
      </c>
      <c r="AA9">
        <v>0</v>
      </c>
      <c r="AB9">
        <v>-520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-486</v>
      </c>
      <c r="O10" s="88">
        <v>-225</v>
      </c>
      <c r="P10" s="88">
        <v>-470</v>
      </c>
      <c r="Q10" s="88">
        <v>0</v>
      </c>
      <c r="R10" s="88">
        <v>0</v>
      </c>
      <c r="S10" s="116">
        <v>0</v>
      </c>
      <c r="U10" s="115">
        <v>-1181</v>
      </c>
      <c r="V10" s="116">
        <v>0</v>
      </c>
      <c r="W10">
        <v>-486</v>
      </c>
      <c r="X10">
        <v>-225</v>
      </c>
      <c r="Y10">
        <v>0</v>
      </c>
      <c r="Z10">
        <v>0</v>
      </c>
      <c r="AA10">
        <v>0</v>
      </c>
      <c r="AB10">
        <v>-470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24.17</v>
      </c>
      <c r="L11" s="88">
        <v>0</v>
      </c>
      <c r="M11" s="116">
        <v>0</v>
      </c>
      <c r="N11" s="115">
        <v>-265</v>
      </c>
      <c r="O11" s="88">
        <v>-200</v>
      </c>
      <c r="P11" s="88">
        <v>-380</v>
      </c>
      <c r="Q11" s="88">
        <v>0</v>
      </c>
      <c r="R11" s="88">
        <v>0</v>
      </c>
      <c r="S11" s="116">
        <v>0</v>
      </c>
      <c r="U11" s="115">
        <v>-845</v>
      </c>
      <c r="V11" s="116">
        <v>24.17</v>
      </c>
      <c r="W11">
        <v>-265</v>
      </c>
      <c r="X11">
        <v>-200</v>
      </c>
      <c r="Y11">
        <v>0</v>
      </c>
      <c r="Z11">
        <v>24.17</v>
      </c>
      <c r="AA11">
        <v>0</v>
      </c>
      <c r="AB11">
        <v>-380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-283</v>
      </c>
      <c r="O12" s="88">
        <v>-200</v>
      </c>
      <c r="P12" s="88">
        <v>-380</v>
      </c>
      <c r="Q12" s="88">
        <v>0</v>
      </c>
      <c r="R12" s="88">
        <v>0</v>
      </c>
      <c r="S12" s="116">
        <v>0</v>
      </c>
      <c r="U12" s="115">
        <v>-863</v>
      </c>
      <c r="V12" s="116">
        <v>0</v>
      </c>
      <c r="W12">
        <v>-283</v>
      </c>
      <c r="X12">
        <v>-200</v>
      </c>
      <c r="Y12">
        <v>0</v>
      </c>
      <c r="Z12">
        <v>0</v>
      </c>
      <c r="AA12">
        <v>0</v>
      </c>
      <c r="AB12">
        <v>-380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-295</v>
      </c>
      <c r="O13" s="88">
        <v>-200</v>
      </c>
      <c r="P13" s="88">
        <v>-350</v>
      </c>
      <c r="Q13" s="88">
        <v>0</v>
      </c>
      <c r="R13" s="88">
        <v>0</v>
      </c>
      <c r="S13" s="116">
        <v>0</v>
      </c>
      <c r="U13" s="115">
        <v>-845</v>
      </c>
      <c r="V13" s="116">
        <v>0</v>
      </c>
      <c r="W13">
        <v>-295</v>
      </c>
      <c r="X13">
        <v>-200</v>
      </c>
      <c r="Y13">
        <v>0</v>
      </c>
      <c r="Z13">
        <v>0</v>
      </c>
      <c r="AA13">
        <v>0</v>
      </c>
      <c r="AB13">
        <v>-350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-376</v>
      </c>
      <c r="O14" s="88">
        <v>-200</v>
      </c>
      <c r="P14" s="88">
        <v>-350</v>
      </c>
      <c r="Q14" s="88">
        <v>0</v>
      </c>
      <c r="R14" s="88">
        <v>0</v>
      </c>
      <c r="S14" s="116">
        <v>0</v>
      </c>
      <c r="U14" s="115">
        <v>-926</v>
      </c>
      <c r="V14" s="116">
        <v>0.77</v>
      </c>
      <c r="W14">
        <v>-376</v>
      </c>
      <c r="X14">
        <v>-200</v>
      </c>
      <c r="Y14">
        <v>0</v>
      </c>
      <c r="Z14">
        <v>0</v>
      </c>
      <c r="AA14">
        <v>0.77</v>
      </c>
      <c r="AB14">
        <v>-350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-265</v>
      </c>
      <c r="O15" s="88">
        <v>-230</v>
      </c>
      <c r="P15" s="88">
        <v>-250</v>
      </c>
      <c r="Q15" s="88">
        <v>0</v>
      </c>
      <c r="R15" s="88">
        <v>0</v>
      </c>
      <c r="S15" s="116">
        <v>0</v>
      </c>
      <c r="U15" s="115">
        <v>-745</v>
      </c>
      <c r="V15" s="116">
        <v>0</v>
      </c>
      <c r="W15">
        <v>-265</v>
      </c>
      <c r="X15">
        <v>-230</v>
      </c>
      <c r="Y15">
        <v>0</v>
      </c>
      <c r="Z15">
        <v>0</v>
      </c>
      <c r="AA15">
        <v>0</v>
      </c>
      <c r="AB15">
        <v>-250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24.17</v>
      </c>
      <c r="L16" s="88">
        <v>0</v>
      </c>
      <c r="M16" s="116">
        <v>0</v>
      </c>
      <c r="N16" s="115">
        <v>-271</v>
      </c>
      <c r="O16" s="88">
        <v>-200</v>
      </c>
      <c r="P16" s="88">
        <v>-300</v>
      </c>
      <c r="Q16" s="88">
        <v>0</v>
      </c>
      <c r="R16" s="88">
        <v>0</v>
      </c>
      <c r="S16" s="116">
        <v>0</v>
      </c>
      <c r="U16" s="115">
        <v>-771</v>
      </c>
      <c r="V16" s="116">
        <v>24.17</v>
      </c>
      <c r="W16">
        <v>-271</v>
      </c>
      <c r="X16">
        <v>-200</v>
      </c>
      <c r="Y16">
        <v>0</v>
      </c>
      <c r="Z16">
        <v>24.17</v>
      </c>
      <c r="AA16">
        <v>0</v>
      </c>
      <c r="AB16">
        <v>-300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-324</v>
      </c>
      <c r="O17" s="88">
        <v>-210</v>
      </c>
      <c r="P17" s="88">
        <v>-300</v>
      </c>
      <c r="Q17" s="88">
        <v>0</v>
      </c>
      <c r="R17" s="88">
        <v>0</v>
      </c>
      <c r="S17" s="116">
        <v>0</v>
      </c>
      <c r="U17" s="115">
        <v>-834</v>
      </c>
      <c r="V17" s="116">
        <v>0</v>
      </c>
      <c r="W17">
        <v>-324</v>
      </c>
      <c r="X17">
        <v>-210</v>
      </c>
      <c r="Y17">
        <v>0</v>
      </c>
      <c r="Z17">
        <v>0</v>
      </c>
      <c r="AA17">
        <v>0</v>
      </c>
      <c r="AB17">
        <v>-300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2.71</v>
      </c>
      <c r="N18" s="115">
        <v>-355</v>
      </c>
      <c r="O18" s="88">
        <v>-200</v>
      </c>
      <c r="P18" s="88">
        <v>-260</v>
      </c>
      <c r="Q18" s="88">
        <v>0</v>
      </c>
      <c r="R18" s="88">
        <v>0</v>
      </c>
      <c r="S18" s="116">
        <v>0</v>
      </c>
      <c r="U18" s="115">
        <v>-815</v>
      </c>
      <c r="V18" s="116">
        <v>2.71</v>
      </c>
      <c r="W18">
        <v>-355</v>
      </c>
      <c r="X18">
        <v>-200</v>
      </c>
      <c r="Y18">
        <v>0</v>
      </c>
      <c r="Z18">
        <v>0</v>
      </c>
      <c r="AA18">
        <v>2.71</v>
      </c>
      <c r="AB18">
        <v>-260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15.47</v>
      </c>
      <c r="M19" s="116">
        <v>0.57999999999999996</v>
      </c>
      <c r="N19" s="115">
        <v>-411</v>
      </c>
      <c r="O19" s="88">
        <v>-180</v>
      </c>
      <c r="P19" s="88">
        <v>-300</v>
      </c>
      <c r="Q19" s="88">
        <v>0</v>
      </c>
      <c r="R19" s="88">
        <v>0</v>
      </c>
      <c r="S19" s="116">
        <v>0</v>
      </c>
      <c r="U19" s="115">
        <v>-891</v>
      </c>
      <c r="V19" s="116">
        <v>16.05</v>
      </c>
      <c r="W19">
        <v>-411</v>
      </c>
      <c r="X19">
        <v>-180</v>
      </c>
      <c r="Y19">
        <v>15.47</v>
      </c>
      <c r="Z19">
        <v>0</v>
      </c>
      <c r="AA19">
        <v>0.57999999999999996</v>
      </c>
      <c r="AB19">
        <v>-300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-360</v>
      </c>
      <c r="O20" s="88">
        <v>-205</v>
      </c>
      <c r="P20" s="88">
        <v>-280</v>
      </c>
      <c r="Q20" s="88">
        <v>0</v>
      </c>
      <c r="R20" s="88">
        <v>0</v>
      </c>
      <c r="S20" s="116">
        <v>0</v>
      </c>
      <c r="U20" s="115">
        <v>-845</v>
      </c>
      <c r="V20" s="116">
        <v>0</v>
      </c>
      <c r="W20">
        <v>-360</v>
      </c>
      <c r="X20">
        <v>-205</v>
      </c>
      <c r="Y20">
        <v>0</v>
      </c>
      <c r="Z20">
        <v>0</v>
      </c>
      <c r="AA20">
        <v>0</v>
      </c>
      <c r="AB20">
        <v>-280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24.16</v>
      </c>
      <c r="L21" s="88">
        <v>11.6</v>
      </c>
      <c r="M21" s="116">
        <v>0.68</v>
      </c>
      <c r="N21" s="115">
        <v>-383</v>
      </c>
      <c r="O21" s="88">
        <v>-170</v>
      </c>
      <c r="P21" s="88">
        <v>-320</v>
      </c>
      <c r="Q21" s="88">
        <v>0</v>
      </c>
      <c r="R21" s="88">
        <v>0</v>
      </c>
      <c r="S21" s="116">
        <v>0</v>
      </c>
      <c r="U21" s="115">
        <v>-873</v>
      </c>
      <c r="V21" s="116">
        <v>36.44</v>
      </c>
      <c r="W21">
        <v>-383</v>
      </c>
      <c r="X21">
        <v>-170</v>
      </c>
      <c r="Y21">
        <v>11.6</v>
      </c>
      <c r="Z21">
        <v>24.16</v>
      </c>
      <c r="AA21">
        <v>0.68</v>
      </c>
      <c r="AB21">
        <v>-320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11.6</v>
      </c>
      <c r="M22" s="116">
        <v>0</v>
      </c>
      <c r="N22" s="115">
        <v>-346</v>
      </c>
      <c r="O22" s="88">
        <v>-150</v>
      </c>
      <c r="P22" s="88">
        <v>-240</v>
      </c>
      <c r="Q22" s="88">
        <v>0</v>
      </c>
      <c r="R22" s="88">
        <v>0</v>
      </c>
      <c r="S22" s="116">
        <v>0</v>
      </c>
      <c r="U22" s="115">
        <v>-736</v>
      </c>
      <c r="V22" s="116">
        <v>11.6</v>
      </c>
      <c r="W22">
        <v>-346</v>
      </c>
      <c r="X22">
        <v>-150</v>
      </c>
      <c r="Y22">
        <v>11.6</v>
      </c>
      <c r="Z22">
        <v>0</v>
      </c>
      <c r="AA22">
        <v>0</v>
      </c>
      <c r="AB22">
        <v>-240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2.71</v>
      </c>
      <c r="N23" s="115">
        <v>-273</v>
      </c>
      <c r="O23" s="88">
        <v>-135</v>
      </c>
      <c r="P23" s="88">
        <v>-290</v>
      </c>
      <c r="Q23" s="88">
        <v>0</v>
      </c>
      <c r="R23" s="88">
        <v>0</v>
      </c>
      <c r="S23" s="116">
        <v>0</v>
      </c>
      <c r="U23" s="115">
        <v>-698</v>
      </c>
      <c r="V23" s="116">
        <v>2.71</v>
      </c>
      <c r="W23">
        <v>-273</v>
      </c>
      <c r="X23">
        <v>-135</v>
      </c>
      <c r="Y23">
        <v>0</v>
      </c>
      <c r="Z23">
        <v>0</v>
      </c>
      <c r="AA23">
        <v>2.71</v>
      </c>
      <c r="AB23">
        <v>-290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1.84</v>
      </c>
      <c r="N24" s="115">
        <v>-281</v>
      </c>
      <c r="O24" s="88">
        <v>-115</v>
      </c>
      <c r="P24" s="88">
        <v>-200</v>
      </c>
      <c r="Q24" s="88">
        <v>0</v>
      </c>
      <c r="R24" s="88">
        <v>0</v>
      </c>
      <c r="S24" s="116">
        <v>0</v>
      </c>
      <c r="U24" s="115">
        <v>-596</v>
      </c>
      <c r="V24" s="116">
        <v>1.84</v>
      </c>
      <c r="W24">
        <v>-281</v>
      </c>
      <c r="X24">
        <v>-115</v>
      </c>
      <c r="Y24">
        <v>0</v>
      </c>
      <c r="Z24">
        <v>0</v>
      </c>
      <c r="AA24">
        <v>1.84</v>
      </c>
      <c r="AB24">
        <v>-200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17.399999999999999</v>
      </c>
      <c r="M25" s="116">
        <v>3</v>
      </c>
      <c r="N25" s="115">
        <v>-282</v>
      </c>
      <c r="O25" s="88">
        <v>-95</v>
      </c>
      <c r="P25" s="88">
        <v>-265</v>
      </c>
      <c r="Q25" s="88">
        <v>0</v>
      </c>
      <c r="R25" s="88">
        <v>0</v>
      </c>
      <c r="S25" s="116">
        <v>0</v>
      </c>
      <c r="U25" s="115">
        <v>-642</v>
      </c>
      <c r="V25" s="116">
        <v>20.399999999999999</v>
      </c>
      <c r="W25">
        <v>-282</v>
      </c>
      <c r="X25">
        <v>-95</v>
      </c>
      <c r="Y25">
        <v>17.399999999999999</v>
      </c>
      <c r="Z25">
        <v>0</v>
      </c>
      <c r="AA25">
        <v>3</v>
      </c>
      <c r="AB25">
        <v>-265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19.34</v>
      </c>
      <c r="L26" s="88">
        <v>0</v>
      </c>
      <c r="M26" s="116">
        <v>0.77</v>
      </c>
      <c r="N26" s="115">
        <v>-270</v>
      </c>
      <c r="O26" s="88">
        <v>-85</v>
      </c>
      <c r="P26" s="88">
        <v>-160</v>
      </c>
      <c r="Q26" s="88">
        <v>0</v>
      </c>
      <c r="R26" s="88">
        <v>0</v>
      </c>
      <c r="S26" s="116">
        <v>0</v>
      </c>
      <c r="U26" s="115">
        <v>-515</v>
      </c>
      <c r="V26" s="116">
        <v>20.11</v>
      </c>
      <c r="W26">
        <v>-270</v>
      </c>
      <c r="X26">
        <v>-85</v>
      </c>
      <c r="Y26">
        <v>0</v>
      </c>
      <c r="Z26">
        <v>19.34</v>
      </c>
      <c r="AA26">
        <v>0.77</v>
      </c>
      <c r="AB26">
        <v>-160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-105</v>
      </c>
      <c r="P27" s="88">
        <v>-280</v>
      </c>
      <c r="Q27" s="88">
        <v>0</v>
      </c>
      <c r="R27" s="88">
        <v>0</v>
      </c>
      <c r="S27" s="116">
        <v>0</v>
      </c>
      <c r="U27" s="115">
        <v>-385</v>
      </c>
      <c r="V27" s="116">
        <v>0</v>
      </c>
      <c r="W27">
        <v>0</v>
      </c>
      <c r="X27">
        <v>-105</v>
      </c>
      <c r="Y27">
        <v>0</v>
      </c>
      <c r="Z27">
        <v>0</v>
      </c>
      <c r="AA27">
        <v>0</v>
      </c>
      <c r="AB27">
        <v>-280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2.13</v>
      </c>
      <c r="N28" s="115">
        <v>0</v>
      </c>
      <c r="O28" s="88">
        <v>-55</v>
      </c>
      <c r="P28" s="88">
        <v>-180</v>
      </c>
      <c r="Q28" s="88">
        <v>0</v>
      </c>
      <c r="R28" s="88">
        <v>0</v>
      </c>
      <c r="S28" s="116">
        <v>0</v>
      </c>
      <c r="U28" s="115">
        <v>-235</v>
      </c>
      <c r="V28" s="116">
        <v>2.13</v>
      </c>
      <c r="W28">
        <v>0</v>
      </c>
      <c r="X28">
        <v>-55</v>
      </c>
      <c r="Y28">
        <v>0</v>
      </c>
      <c r="Z28">
        <v>0</v>
      </c>
      <c r="AA28">
        <v>2.13</v>
      </c>
      <c r="AB28">
        <v>-180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4.83</v>
      </c>
      <c r="L29" s="88">
        <v>0</v>
      </c>
      <c r="M29" s="116">
        <v>0</v>
      </c>
      <c r="N29" s="115">
        <v>-39</v>
      </c>
      <c r="O29" s="88">
        <v>-50</v>
      </c>
      <c r="P29" s="88">
        <v>-120</v>
      </c>
      <c r="Q29" s="88">
        <v>0</v>
      </c>
      <c r="R29" s="88">
        <v>0</v>
      </c>
      <c r="S29" s="116">
        <v>0</v>
      </c>
      <c r="U29" s="115">
        <v>-209</v>
      </c>
      <c r="V29" s="116">
        <v>4.83</v>
      </c>
      <c r="W29">
        <v>-39</v>
      </c>
      <c r="X29">
        <v>-50</v>
      </c>
      <c r="Y29">
        <v>0</v>
      </c>
      <c r="Z29">
        <v>4.83</v>
      </c>
      <c r="AA29">
        <v>0</v>
      </c>
      <c r="AB29">
        <v>-120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2.5099999999999998</v>
      </c>
      <c r="N30" s="115">
        <v>0</v>
      </c>
      <c r="O30" s="88">
        <v>-45</v>
      </c>
      <c r="P30" s="88">
        <v>-140</v>
      </c>
      <c r="Q30" s="88">
        <v>0</v>
      </c>
      <c r="R30" s="88">
        <v>0</v>
      </c>
      <c r="S30" s="116">
        <v>0</v>
      </c>
      <c r="U30" s="115">
        <v>-185</v>
      </c>
      <c r="V30" s="116">
        <v>2.5099999999999998</v>
      </c>
      <c r="W30">
        <v>0</v>
      </c>
      <c r="X30">
        <v>-45</v>
      </c>
      <c r="Y30">
        <v>0</v>
      </c>
      <c r="Z30">
        <v>0</v>
      </c>
      <c r="AA30">
        <v>2.5099999999999998</v>
      </c>
      <c r="AB30">
        <v>-140</v>
      </c>
    </row>
    <row r="31" spans="7:28">
      <c r="G31" t="s">
        <v>73</v>
      </c>
      <c r="H31" s="115">
        <v>46.41</v>
      </c>
      <c r="I31" s="88">
        <v>0</v>
      </c>
      <c r="J31" s="88">
        <v>0</v>
      </c>
      <c r="K31" s="88">
        <v>0</v>
      </c>
      <c r="L31" s="88">
        <v>16.43</v>
      </c>
      <c r="M31" s="116">
        <v>1.35</v>
      </c>
      <c r="N31" s="115">
        <v>0</v>
      </c>
      <c r="O31" s="88">
        <v>-70</v>
      </c>
      <c r="P31" s="88">
        <v>-225</v>
      </c>
      <c r="Q31" s="88">
        <v>0</v>
      </c>
      <c r="R31" s="88">
        <v>0</v>
      </c>
      <c r="S31" s="116">
        <v>0</v>
      </c>
      <c r="U31" s="115">
        <v>-295</v>
      </c>
      <c r="V31" s="116">
        <v>64.19</v>
      </c>
      <c r="W31">
        <v>46.41</v>
      </c>
      <c r="X31">
        <v>-70</v>
      </c>
      <c r="Y31">
        <v>16.43</v>
      </c>
      <c r="Z31">
        <v>0</v>
      </c>
      <c r="AA31">
        <v>1.35</v>
      </c>
      <c r="AB31">
        <v>-225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2.42</v>
      </c>
      <c r="N32" s="115">
        <v>0</v>
      </c>
      <c r="O32" s="88">
        <v>-70</v>
      </c>
      <c r="P32" s="88">
        <v>-150</v>
      </c>
      <c r="Q32" s="88">
        <v>0</v>
      </c>
      <c r="R32" s="88">
        <v>0</v>
      </c>
      <c r="S32" s="116">
        <v>0</v>
      </c>
      <c r="U32" s="115">
        <v>-220</v>
      </c>
      <c r="V32" s="116">
        <v>2.42</v>
      </c>
      <c r="W32">
        <v>0</v>
      </c>
      <c r="X32">
        <v>-70</v>
      </c>
      <c r="Y32">
        <v>0</v>
      </c>
      <c r="Z32">
        <v>0</v>
      </c>
      <c r="AA32">
        <v>2.42</v>
      </c>
      <c r="AB32">
        <v>-150</v>
      </c>
    </row>
    <row r="33" spans="7:28">
      <c r="G33" t="s">
        <v>75</v>
      </c>
      <c r="H33" s="115">
        <v>95.7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-95</v>
      </c>
      <c r="P33" s="88">
        <v>-130</v>
      </c>
      <c r="Q33" s="88">
        <v>0</v>
      </c>
      <c r="R33" s="88">
        <v>0</v>
      </c>
      <c r="S33" s="116">
        <v>0</v>
      </c>
      <c r="U33" s="115">
        <v>-225</v>
      </c>
      <c r="V33" s="116">
        <v>95.7</v>
      </c>
      <c r="W33">
        <v>95.7</v>
      </c>
      <c r="X33">
        <v>-95</v>
      </c>
      <c r="Y33">
        <v>0</v>
      </c>
      <c r="Z33">
        <v>0</v>
      </c>
      <c r="AA33">
        <v>0</v>
      </c>
      <c r="AB33">
        <v>-130</v>
      </c>
    </row>
    <row r="34" spans="7:28">
      <c r="G34" t="s">
        <v>76</v>
      </c>
      <c r="H34" s="115">
        <v>58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-90</v>
      </c>
      <c r="P34" s="88">
        <v>-150</v>
      </c>
      <c r="Q34" s="88">
        <v>0</v>
      </c>
      <c r="R34" s="88">
        <v>0</v>
      </c>
      <c r="S34" s="116">
        <v>0</v>
      </c>
      <c r="U34" s="115">
        <v>-240</v>
      </c>
      <c r="V34" s="116">
        <v>58</v>
      </c>
      <c r="W34">
        <v>58</v>
      </c>
      <c r="X34">
        <v>-90</v>
      </c>
      <c r="Y34">
        <v>0</v>
      </c>
      <c r="Z34">
        <v>0</v>
      </c>
      <c r="AA34">
        <v>0</v>
      </c>
      <c r="AB34">
        <v>-150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11.6</v>
      </c>
      <c r="M35" s="116">
        <v>0</v>
      </c>
      <c r="N35" s="115">
        <v>0</v>
      </c>
      <c r="O35" s="88">
        <v>-100</v>
      </c>
      <c r="P35" s="88">
        <v>-235</v>
      </c>
      <c r="Q35" s="88">
        <v>0</v>
      </c>
      <c r="R35" s="88">
        <v>0</v>
      </c>
      <c r="S35" s="116">
        <v>0</v>
      </c>
      <c r="U35" s="115">
        <v>-335</v>
      </c>
      <c r="V35" s="116">
        <v>11.6</v>
      </c>
      <c r="W35">
        <v>0</v>
      </c>
      <c r="X35">
        <v>-100</v>
      </c>
      <c r="Y35">
        <v>11.6</v>
      </c>
      <c r="Z35">
        <v>0</v>
      </c>
      <c r="AA35">
        <v>0</v>
      </c>
      <c r="AB35">
        <v>-235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15.47</v>
      </c>
      <c r="M36" s="116">
        <v>0</v>
      </c>
      <c r="N36" s="115">
        <v>0</v>
      </c>
      <c r="O36" s="88">
        <v>-100</v>
      </c>
      <c r="P36" s="88">
        <v>-160</v>
      </c>
      <c r="Q36" s="88">
        <v>0</v>
      </c>
      <c r="R36" s="88">
        <v>0</v>
      </c>
      <c r="S36" s="116">
        <v>0</v>
      </c>
      <c r="U36" s="115">
        <v>-260</v>
      </c>
      <c r="V36" s="116">
        <v>15.47</v>
      </c>
      <c r="W36">
        <v>0</v>
      </c>
      <c r="X36">
        <v>-100</v>
      </c>
      <c r="Y36">
        <v>15.47</v>
      </c>
      <c r="Z36">
        <v>0</v>
      </c>
      <c r="AA36">
        <v>0</v>
      </c>
      <c r="AB36">
        <v>-160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19.329999999999998</v>
      </c>
      <c r="L37" s="88">
        <v>22.24</v>
      </c>
      <c r="M37" s="116">
        <v>0</v>
      </c>
      <c r="N37" s="115">
        <v>-83</v>
      </c>
      <c r="O37" s="88">
        <v>-100</v>
      </c>
      <c r="P37" s="88">
        <v>-130</v>
      </c>
      <c r="Q37" s="88">
        <v>0</v>
      </c>
      <c r="R37" s="88">
        <v>0</v>
      </c>
      <c r="S37" s="116">
        <v>0</v>
      </c>
      <c r="U37" s="115">
        <v>-313</v>
      </c>
      <c r="V37" s="116">
        <v>41.57</v>
      </c>
      <c r="W37">
        <v>-83</v>
      </c>
      <c r="X37">
        <v>-100</v>
      </c>
      <c r="Y37">
        <v>22.24</v>
      </c>
      <c r="Z37">
        <v>19.329999999999998</v>
      </c>
      <c r="AA37">
        <v>0</v>
      </c>
      <c r="AB37">
        <v>-130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19.34</v>
      </c>
      <c r="L38" s="88">
        <v>16.43</v>
      </c>
      <c r="M38" s="116">
        <v>0</v>
      </c>
      <c r="N38" s="115">
        <v>-40</v>
      </c>
      <c r="O38" s="88">
        <v>-100</v>
      </c>
      <c r="P38" s="88">
        <v>-120</v>
      </c>
      <c r="Q38" s="88">
        <v>0</v>
      </c>
      <c r="R38" s="88">
        <v>0</v>
      </c>
      <c r="S38" s="116">
        <v>0</v>
      </c>
      <c r="U38" s="115">
        <v>-260</v>
      </c>
      <c r="V38" s="116">
        <v>35.770000000000003</v>
      </c>
      <c r="W38">
        <v>-40</v>
      </c>
      <c r="X38">
        <v>-100</v>
      </c>
      <c r="Y38">
        <v>16.43</v>
      </c>
      <c r="Z38">
        <v>19.34</v>
      </c>
      <c r="AA38">
        <v>0</v>
      </c>
      <c r="AB38">
        <v>-120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19.329999999999998</v>
      </c>
      <c r="L39" s="88">
        <v>17.399999999999999</v>
      </c>
      <c r="M39" s="116">
        <v>0</v>
      </c>
      <c r="N39" s="115">
        <v>-142</v>
      </c>
      <c r="O39" s="88">
        <v>-40</v>
      </c>
      <c r="P39" s="88">
        <v>-155</v>
      </c>
      <c r="Q39" s="88">
        <v>0</v>
      </c>
      <c r="R39" s="88">
        <v>0</v>
      </c>
      <c r="S39" s="116">
        <v>0</v>
      </c>
      <c r="U39" s="115">
        <v>-337</v>
      </c>
      <c r="V39" s="116">
        <v>36.729999999999997</v>
      </c>
      <c r="W39">
        <v>-142</v>
      </c>
      <c r="X39">
        <v>-40</v>
      </c>
      <c r="Y39">
        <v>17.399999999999999</v>
      </c>
      <c r="Z39">
        <v>19.329999999999998</v>
      </c>
      <c r="AA39">
        <v>0</v>
      </c>
      <c r="AB39">
        <v>-155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24.17</v>
      </c>
      <c r="L40" s="88">
        <v>17.399999999999999</v>
      </c>
      <c r="M40" s="116">
        <v>0</v>
      </c>
      <c r="N40" s="115">
        <v>-174</v>
      </c>
      <c r="O40" s="88">
        <v>-50</v>
      </c>
      <c r="P40" s="88">
        <v>-90</v>
      </c>
      <c r="Q40" s="88">
        <v>0</v>
      </c>
      <c r="R40" s="88">
        <v>0</v>
      </c>
      <c r="S40" s="116">
        <v>0</v>
      </c>
      <c r="U40" s="115">
        <v>-314</v>
      </c>
      <c r="V40" s="116">
        <v>41.57</v>
      </c>
      <c r="W40">
        <v>-174</v>
      </c>
      <c r="X40">
        <v>-50</v>
      </c>
      <c r="Y40">
        <v>17.399999999999999</v>
      </c>
      <c r="Z40">
        <v>24.17</v>
      </c>
      <c r="AA40">
        <v>0</v>
      </c>
      <c r="AB40">
        <v>-90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24.17</v>
      </c>
      <c r="L41" s="88">
        <v>17.399999999999999</v>
      </c>
      <c r="M41" s="116">
        <v>0</v>
      </c>
      <c r="N41" s="115">
        <v>-174</v>
      </c>
      <c r="O41" s="88">
        <v>-22</v>
      </c>
      <c r="P41" s="88">
        <v>0</v>
      </c>
      <c r="Q41" s="88">
        <v>0</v>
      </c>
      <c r="R41" s="88">
        <v>0</v>
      </c>
      <c r="S41" s="116">
        <v>0</v>
      </c>
      <c r="U41" s="115">
        <v>-196</v>
      </c>
      <c r="V41" s="116">
        <v>41.57</v>
      </c>
      <c r="W41">
        <v>-174</v>
      </c>
      <c r="X41">
        <v>-22</v>
      </c>
      <c r="Y41">
        <v>17.399999999999999</v>
      </c>
      <c r="Z41">
        <v>24.17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24.17</v>
      </c>
      <c r="L42" s="88">
        <v>17.399999999999999</v>
      </c>
      <c r="M42" s="116">
        <v>0</v>
      </c>
      <c r="N42" s="115">
        <v>-165</v>
      </c>
      <c r="O42" s="88">
        <v>-11</v>
      </c>
      <c r="P42" s="88">
        <v>0</v>
      </c>
      <c r="Q42" s="88">
        <v>0</v>
      </c>
      <c r="R42" s="88">
        <v>0</v>
      </c>
      <c r="S42" s="116">
        <v>0</v>
      </c>
      <c r="U42" s="115">
        <v>-176</v>
      </c>
      <c r="V42" s="116">
        <v>41.57</v>
      </c>
      <c r="W42">
        <v>-165</v>
      </c>
      <c r="X42">
        <v>-11</v>
      </c>
      <c r="Y42">
        <v>17.399999999999999</v>
      </c>
      <c r="Z42">
        <v>24.17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24.16</v>
      </c>
      <c r="L43" s="88">
        <v>18.37</v>
      </c>
      <c r="M43" s="116">
        <v>0</v>
      </c>
      <c r="N43" s="115">
        <v>-103.06</v>
      </c>
      <c r="O43" s="88">
        <v>-7</v>
      </c>
      <c r="P43" s="88">
        <v>-90</v>
      </c>
      <c r="Q43" s="88">
        <v>0</v>
      </c>
      <c r="R43" s="88">
        <v>0</v>
      </c>
      <c r="S43" s="116">
        <v>0</v>
      </c>
      <c r="U43" s="115">
        <v>-200.06</v>
      </c>
      <c r="V43" s="116">
        <v>42.53</v>
      </c>
      <c r="W43">
        <v>-103.06</v>
      </c>
      <c r="X43">
        <v>-7</v>
      </c>
      <c r="Y43">
        <v>18.37</v>
      </c>
      <c r="Z43">
        <v>24.16</v>
      </c>
      <c r="AA43">
        <v>0</v>
      </c>
      <c r="AB43">
        <v>-90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-87.77</v>
      </c>
      <c r="O44" s="88">
        <v>-24</v>
      </c>
      <c r="P44" s="88">
        <v>-20</v>
      </c>
      <c r="Q44" s="88">
        <v>0</v>
      </c>
      <c r="R44" s="88">
        <v>0</v>
      </c>
      <c r="S44" s="116">
        <v>0</v>
      </c>
      <c r="U44" s="115">
        <v>-131.77000000000001</v>
      </c>
      <c r="V44" s="116">
        <v>0</v>
      </c>
      <c r="W44">
        <v>-87.77</v>
      </c>
      <c r="X44">
        <v>-24</v>
      </c>
      <c r="Y44">
        <v>0</v>
      </c>
      <c r="Z44">
        <v>0</v>
      </c>
      <c r="AA44">
        <v>0</v>
      </c>
      <c r="AB44">
        <v>-20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19.329999999999998</v>
      </c>
      <c r="L45" s="88">
        <v>0</v>
      </c>
      <c r="M45" s="116">
        <v>0</v>
      </c>
      <c r="N45" s="115">
        <v>-28.67</v>
      </c>
      <c r="O45" s="88">
        <v>-65</v>
      </c>
      <c r="P45" s="88">
        <v>0</v>
      </c>
      <c r="Q45" s="88">
        <v>0</v>
      </c>
      <c r="R45" s="88">
        <v>0</v>
      </c>
      <c r="S45" s="116">
        <v>0</v>
      </c>
      <c r="U45" s="115">
        <v>-93.67</v>
      </c>
      <c r="V45" s="116">
        <v>19.329999999999998</v>
      </c>
      <c r="W45">
        <v>-28.67</v>
      </c>
      <c r="X45">
        <v>-65</v>
      </c>
      <c r="Y45">
        <v>0</v>
      </c>
      <c r="Z45">
        <v>19.329999999999998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19.329999999999998</v>
      </c>
      <c r="L46" s="88">
        <v>0</v>
      </c>
      <c r="M46" s="116">
        <v>0</v>
      </c>
      <c r="N46" s="115">
        <v>-9.26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-29.26</v>
      </c>
      <c r="V46" s="116">
        <v>19.329999999999998</v>
      </c>
      <c r="W46">
        <v>-9.26</v>
      </c>
      <c r="X46">
        <v>-20</v>
      </c>
      <c r="Y46">
        <v>0</v>
      </c>
      <c r="Z46">
        <v>19.329999999999998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21.27</v>
      </c>
      <c r="M47" s="116">
        <v>1.64</v>
      </c>
      <c r="N47" s="115">
        <v>-131</v>
      </c>
      <c r="O47" s="88">
        <v>-30</v>
      </c>
      <c r="P47" s="88">
        <v>-40</v>
      </c>
      <c r="Q47" s="88">
        <v>0</v>
      </c>
      <c r="R47" s="88">
        <v>0</v>
      </c>
      <c r="S47" s="116">
        <v>0</v>
      </c>
      <c r="U47" s="115">
        <v>-201</v>
      </c>
      <c r="V47" s="116">
        <v>32.58</v>
      </c>
      <c r="W47">
        <v>-131</v>
      </c>
      <c r="X47">
        <v>-30</v>
      </c>
      <c r="Y47">
        <v>21.27</v>
      </c>
      <c r="Z47">
        <v>9.67</v>
      </c>
      <c r="AA47">
        <v>1.64</v>
      </c>
      <c r="AB47">
        <v>-40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21.27</v>
      </c>
      <c r="M48" s="116">
        <v>1.64</v>
      </c>
      <c r="N48" s="115">
        <v>-72</v>
      </c>
      <c r="O48" s="88">
        <v>-40</v>
      </c>
      <c r="P48" s="88">
        <v>-40</v>
      </c>
      <c r="Q48" s="88">
        <v>0</v>
      </c>
      <c r="R48" s="88">
        <v>0</v>
      </c>
      <c r="S48" s="116">
        <v>0</v>
      </c>
      <c r="U48" s="115">
        <v>-152</v>
      </c>
      <c r="V48" s="116">
        <v>32.58</v>
      </c>
      <c r="W48">
        <v>-72</v>
      </c>
      <c r="X48">
        <v>-40</v>
      </c>
      <c r="Y48">
        <v>21.27</v>
      </c>
      <c r="Z48">
        <v>9.67</v>
      </c>
      <c r="AA48">
        <v>1.64</v>
      </c>
      <c r="AB48">
        <v>-40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23.2</v>
      </c>
      <c r="M49" s="116">
        <v>0</v>
      </c>
      <c r="N49" s="115">
        <v>-133.72999999999999</v>
      </c>
      <c r="O49" s="88">
        <v>-40</v>
      </c>
      <c r="P49" s="88">
        <v>-130</v>
      </c>
      <c r="Q49" s="88">
        <v>0</v>
      </c>
      <c r="R49" s="88">
        <v>0</v>
      </c>
      <c r="S49" s="116">
        <v>0</v>
      </c>
      <c r="U49" s="115">
        <v>-303.73</v>
      </c>
      <c r="V49" s="116">
        <v>32.869999999999997</v>
      </c>
      <c r="W49">
        <v>-133.72999999999999</v>
      </c>
      <c r="X49">
        <v>-40</v>
      </c>
      <c r="Y49">
        <v>23.2</v>
      </c>
      <c r="Z49">
        <v>9.67</v>
      </c>
      <c r="AA49">
        <v>0</v>
      </c>
      <c r="AB49">
        <v>-130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9.67</v>
      </c>
      <c r="L50" s="88">
        <v>16.920000000000002</v>
      </c>
      <c r="M50" s="116">
        <v>1.64</v>
      </c>
      <c r="N50" s="115">
        <v>-90</v>
      </c>
      <c r="O50" s="88">
        <v>-40</v>
      </c>
      <c r="P50" s="88">
        <v>-60</v>
      </c>
      <c r="Q50" s="88">
        <v>0</v>
      </c>
      <c r="R50" s="88">
        <v>0</v>
      </c>
      <c r="S50" s="116">
        <v>0</v>
      </c>
      <c r="U50" s="115">
        <v>-190</v>
      </c>
      <c r="V50" s="116">
        <v>28.23</v>
      </c>
      <c r="W50">
        <v>-90</v>
      </c>
      <c r="X50">
        <v>-40</v>
      </c>
      <c r="Y50">
        <v>16.920000000000002</v>
      </c>
      <c r="Z50">
        <v>9.67</v>
      </c>
      <c r="AA50">
        <v>1.64</v>
      </c>
      <c r="AB50">
        <v>-60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19.34</v>
      </c>
      <c r="M51" s="116">
        <v>1.64</v>
      </c>
      <c r="N51" s="115">
        <v>-132</v>
      </c>
      <c r="O51" s="88">
        <v>-30</v>
      </c>
      <c r="P51" s="88">
        <v>-40</v>
      </c>
      <c r="Q51" s="88">
        <v>0</v>
      </c>
      <c r="R51" s="88">
        <v>0</v>
      </c>
      <c r="S51" s="116">
        <v>0</v>
      </c>
      <c r="U51" s="115">
        <v>-202</v>
      </c>
      <c r="V51" s="116">
        <v>20.98</v>
      </c>
      <c r="W51">
        <v>-132</v>
      </c>
      <c r="X51">
        <v>-30</v>
      </c>
      <c r="Y51">
        <v>19.34</v>
      </c>
      <c r="Z51">
        <v>0</v>
      </c>
      <c r="AA51">
        <v>1.64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9.67</v>
      </c>
      <c r="L52" s="88">
        <v>0</v>
      </c>
      <c r="M52" s="116">
        <v>1.64</v>
      </c>
      <c r="N52" s="115">
        <v>-89</v>
      </c>
      <c r="O52" s="88">
        <v>-80</v>
      </c>
      <c r="P52" s="88">
        <v>-40</v>
      </c>
      <c r="Q52" s="88">
        <v>0</v>
      </c>
      <c r="R52" s="88">
        <v>0</v>
      </c>
      <c r="S52" s="116">
        <v>0</v>
      </c>
      <c r="U52" s="115">
        <v>-209</v>
      </c>
      <c r="V52" s="116">
        <v>11.31</v>
      </c>
      <c r="W52">
        <v>-89</v>
      </c>
      <c r="X52">
        <v>-80</v>
      </c>
      <c r="Y52">
        <v>0</v>
      </c>
      <c r="Z52">
        <v>9.67</v>
      </c>
      <c r="AA52">
        <v>1.64</v>
      </c>
      <c r="AB52">
        <v>-40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0</v>
      </c>
      <c r="M53" s="116">
        <v>0</v>
      </c>
      <c r="N53" s="115">
        <v>-149.86000000000001</v>
      </c>
      <c r="O53" s="88">
        <v>-30</v>
      </c>
      <c r="P53" s="88">
        <v>-120</v>
      </c>
      <c r="Q53" s="88">
        <v>0</v>
      </c>
      <c r="R53" s="88">
        <v>0</v>
      </c>
      <c r="S53" s="116">
        <v>0</v>
      </c>
      <c r="U53" s="115">
        <v>-299.86</v>
      </c>
      <c r="V53" s="116">
        <v>9.67</v>
      </c>
      <c r="W53">
        <v>-149.86000000000001</v>
      </c>
      <c r="X53">
        <v>-30</v>
      </c>
      <c r="Y53">
        <v>0</v>
      </c>
      <c r="Z53">
        <v>9.67</v>
      </c>
      <c r="AA53">
        <v>0</v>
      </c>
      <c r="AB53">
        <v>-120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9.67</v>
      </c>
      <c r="L54" s="88">
        <v>0</v>
      </c>
      <c r="M54" s="116">
        <v>0</v>
      </c>
      <c r="N54" s="115">
        <v>-100</v>
      </c>
      <c r="O54" s="88">
        <v>-35</v>
      </c>
      <c r="P54" s="88">
        <v>-120</v>
      </c>
      <c r="Q54" s="88">
        <v>0</v>
      </c>
      <c r="R54" s="88">
        <v>0</v>
      </c>
      <c r="S54" s="116">
        <v>0</v>
      </c>
      <c r="U54" s="115">
        <v>-255</v>
      </c>
      <c r="V54" s="116">
        <v>9.67</v>
      </c>
      <c r="W54">
        <v>-100</v>
      </c>
      <c r="X54">
        <v>-35</v>
      </c>
      <c r="Y54">
        <v>0</v>
      </c>
      <c r="Z54">
        <v>9.67</v>
      </c>
      <c r="AA54">
        <v>0</v>
      </c>
      <c r="AB54">
        <v>-120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23.68</v>
      </c>
      <c r="M55" s="116">
        <v>0</v>
      </c>
      <c r="N55" s="115">
        <v>-174</v>
      </c>
      <c r="O55" s="88">
        <v>-40</v>
      </c>
      <c r="P55" s="88">
        <v>-200</v>
      </c>
      <c r="Q55" s="88">
        <v>0</v>
      </c>
      <c r="R55" s="88">
        <v>0</v>
      </c>
      <c r="S55" s="116">
        <v>0</v>
      </c>
      <c r="U55" s="115">
        <v>-414</v>
      </c>
      <c r="V55" s="116">
        <v>33.35</v>
      </c>
      <c r="W55">
        <v>-174</v>
      </c>
      <c r="X55">
        <v>-40</v>
      </c>
      <c r="Y55">
        <v>23.68</v>
      </c>
      <c r="Z55">
        <v>9.67</v>
      </c>
      <c r="AA55">
        <v>0</v>
      </c>
      <c r="AB55">
        <v>-200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1.64</v>
      </c>
      <c r="N56" s="115">
        <v>-135.32</v>
      </c>
      <c r="O56" s="88">
        <v>-50</v>
      </c>
      <c r="P56" s="88">
        <v>-200</v>
      </c>
      <c r="Q56" s="88">
        <v>0</v>
      </c>
      <c r="R56" s="88">
        <v>0</v>
      </c>
      <c r="S56" s="116">
        <v>0</v>
      </c>
      <c r="U56" s="115">
        <v>-385.32</v>
      </c>
      <c r="V56" s="116">
        <v>1.64</v>
      </c>
      <c r="W56">
        <v>-135.32</v>
      </c>
      <c r="X56">
        <v>-50</v>
      </c>
      <c r="Y56">
        <v>0</v>
      </c>
      <c r="Z56">
        <v>0</v>
      </c>
      <c r="AA56">
        <v>1.64</v>
      </c>
      <c r="AB56">
        <v>-200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-105.54</v>
      </c>
      <c r="O57" s="88">
        <v>-65</v>
      </c>
      <c r="P57" s="88">
        <v>-140</v>
      </c>
      <c r="Q57" s="88">
        <v>0</v>
      </c>
      <c r="R57" s="88">
        <v>0</v>
      </c>
      <c r="S57" s="116">
        <v>0</v>
      </c>
      <c r="U57" s="115">
        <v>-310.54000000000002</v>
      </c>
      <c r="V57" s="116">
        <v>0</v>
      </c>
      <c r="W57">
        <v>-105.54</v>
      </c>
      <c r="X57">
        <v>-65</v>
      </c>
      <c r="Y57">
        <v>0</v>
      </c>
      <c r="Z57">
        <v>0</v>
      </c>
      <c r="AA57">
        <v>0</v>
      </c>
      <c r="AB57">
        <v>-140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-100</v>
      </c>
      <c r="O58" s="88">
        <v>-90</v>
      </c>
      <c r="P58" s="88">
        <v>-160</v>
      </c>
      <c r="Q58" s="88">
        <v>0</v>
      </c>
      <c r="R58" s="88">
        <v>0</v>
      </c>
      <c r="S58" s="116">
        <v>0</v>
      </c>
      <c r="U58" s="115">
        <v>-350</v>
      </c>
      <c r="V58" s="116">
        <v>0</v>
      </c>
      <c r="W58">
        <v>-100</v>
      </c>
      <c r="X58">
        <v>-90</v>
      </c>
      <c r="Y58">
        <v>0</v>
      </c>
      <c r="Z58">
        <v>0</v>
      </c>
      <c r="AA58">
        <v>0</v>
      </c>
      <c r="AB58">
        <v>-160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9.67</v>
      </c>
      <c r="L59" s="88">
        <v>0</v>
      </c>
      <c r="M59" s="116">
        <v>0</v>
      </c>
      <c r="N59" s="115">
        <v>-151.47</v>
      </c>
      <c r="O59" s="88">
        <v>-160</v>
      </c>
      <c r="P59" s="88">
        <v>-180</v>
      </c>
      <c r="Q59" s="88">
        <v>0</v>
      </c>
      <c r="R59" s="88">
        <v>0</v>
      </c>
      <c r="S59" s="116">
        <v>0</v>
      </c>
      <c r="U59" s="115">
        <v>-491.47</v>
      </c>
      <c r="V59" s="116">
        <v>9.67</v>
      </c>
      <c r="W59">
        <v>-151.47</v>
      </c>
      <c r="X59">
        <v>-160</v>
      </c>
      <c r="Y59">
        <v>0</v>
      </c>
      <c r="Z59">
        <v>9.67</v>
      </c>
      <c r="AA59">
        <v>0</v>
      </c>
      <c r="AB59">
        <v>-180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29</v>
      </c>
      <c r="L60" s="88">
        <v>0</v>
      </c>
      <c r="M60" s="116">
        <v>0</v>
      </c>
      <c r="N60" s="115">
        <v>-133.66999999999999</v>
      </c>
      <c r="O60" s="88">
        <v>-115</v>
      </c>
      <c r="P60" s="88">
        <v>-160</v>
      </c>
      <c r="Q60" s="88">
        <v>0</v>
      </c>
      <c r="R60" s="88">
        <v>0</v>
      </c>
      <c r="S60" s="116">
        <v>0</v>
      </c>
      <c r="U60" s="115">
        <v>-408.67</v>
      </c>
      <c r="V60" s="116">
        <v>29</v>
      </c>
      <c r="W60">
        <v>-133.66999999999999</v>
      </c>
      <c r="X60">
        <v>-115</v>
      </c>
      <c r="Y60">
        <v>0</v>
      </c>
      <c r="Z60">
        <v>29</v>
      </c>
      <c r="AA60">
        <v>0</v>
      </c>
      <c r="AB60">
        <v>-160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24.17</v>
      </c>
      <c r="M61" s="116">
        <v>0</v>
      </c>
      <c r="N61" s="115">
        <v>-277.60000000000002</v>
      </c>
      <c r="O61" s="88">
        <v>-90</v>
      </c>
      <c r="P61" s="88">
        <v>-120</v>
      </c>
      <c r="Q61" s="88">
        <v>0</v>
      </c>
      <c r="R61" s="88">
        <v>0</v>
      </c>
      <c r="S61" s="116">
        <v>0</v>
      </c>
      <c r="U61" s="115">
        <v>-487.6</v>
      </c>
      <c r="V61" s="116">
        <v>24.17</v>
      </c>
      <c r="W61">
        <v>-277.60000000000002</v>
      </c>
      <c r="X61">
        <v>-90</v>
      </c>
      <c r="Y61">
        <v>24.17</v>
      </c>
      <c r="Z61">
        <v>0</v>
      </c>
      <c r="AA61">
        <v>0</v>
      </c>
      <c r="AB61">
        <v>-120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19.34</v>
      </c>
      <c r="L62" s="88">
        <v>0</v>
      </c>
      <c r="M62" s="116">
        <v>2.2200000000000002</v>
      </c>
      <c r="N62" s="115">
        <v>-180</v>
      </c>
      <c r="O62" s="88">
        <v>-90</v>
      </c>
      <c r="P62" s="88">
        <v>-195</v>
      </c>
      <c r="Q62" s="88">
        <v>0</v>
      </c>
      <c r="R62" s="88">
        <v>0</v>
      </c>
      <c r="S62" s="116">
        <v>0</v>
      </c>
      <c r="U62" s="115">
        <v>-465</v>
      </c>
      <c r="V62" s="116">
        <v>21.56</v>
      </c>
      <c r="W62">
        <v>-180</v>
      </c>
      <c r="X62">
        <v>-90</v>
      </c>
      <c r="Y62">
        <v>0</v>
      </c>
      <c r="Z62">
        <v>19.34</v>
      </c>
      <c r="AA62">
        <v>2.2200000000000002</v>
      </c>
      <c r="AB62">
        <v>-195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19.329999999999998</v>
      </c>
      <c r="L63" s="88">
        <v>0</v>
      </c>
      <c r="M63" s="116">
        <v>0</v>
      </c>
      <c r="N63" s="115">
        <v>-155.4</v>
      </c>
      <c r="O63" s="88">
        <v>-140</v>
      </c>
      <c r="P63" s="88">
        <v>-150</v>
      </c>
      <c r="Q63" s="88">
        <v>0</v>
      </c>
      <c r="R63" s="88">
        <v>0</v>
      </c>
      <c r="S63" s="116">
        <v>0</v>
      </c>
      <c r="U63" s="115">
        <v>-445.4</v>
      </c>
      <c r="V63" s="116">
        <v>19.329999999999998</v>
      </c>
      <c r="W63">
        <v>-155.4</v>
      </c>
      <c r="X63">
        <v>-140</v>
      </c>
      <c r="Y63">
        <v>0</v>
      </c>
      <c r="Z63">
        <v>19.329999999999998</v>
      </c>
      <c r="AA63">
        <v>0</v>
      </c>
      <c r="AB63">
        <v>-150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14.5</v>
      </c>
      <c r="L64" s="88">
        <v>0</v>
      </c>
      <c r="M64" s="116">
        <v>0</v>
      </c>
      <c r="N64" s="115">
        <v>-155.4</v>
      </c>
      <c r="O64" s="88">
        <v>-160</v>
      </c>
      <c r="P64" s="88">
        <v>-160</v>
      </c>
      <c r="Q64" s="88">
        <v>0</v>
      </c>
      <c r="R64" s="88">
        <v>0</v>
      </c>
      <c r="S64" s="116">
        <v>0</v>
      </c>
      <c r="U64" s="115">
        <v>-475.4</v>
      </c>
      <c r="V64" s="116">
        <v>14.5</v>
      </c>
      <c r="W64">
        <v>-155.4</v>
      </c>
      <c r="X64">
        <v>-160</v>
      </c>
      <c r="Y64">
        <v>0</v>
      </c>
      <c r="Z64">
        <v>14.5</v>
      </c>
      <c r="AA64">
        <v>0</v>
      </c>
      <c r="AB64">
        <v>-160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33.83</v>
      </c>
      <c r="L65" s="88">
        <v>0</v>
      </c>
      <c r="M65" s="116">
        <v>0</v>
      </c>
      <c r="N65" s="115">
        <v>-130.02000000000001</v>
      </c>
      <c r="O65" s="88">
        <v>-180</v>
      </c>
      <c r="P65" s="88">
        <v>-160</v>
      </c>
      <c r="Q65" s="88">
        <v>0</v>
      </c>
      <c r="R65" s="88">
        <v>0</v>
      </c>
      <c r="S65" s="116">
        <v>0</v>
      </c>
      <c r="U65" s="115">
        <v>-470.02</v>
      </c>
      <c r="V65" s="116">
        <v>33.83</v>
      </c>
      <c r="W65">
        <v>-130.02000000000001</v>
      </c>
      <c r="X65">
        <v>-180</v>
      </c>
      <c r="Y65">
        <v>0</v>
      </c>
      <c r="Z65">
        <v>33.83</v>
      </c>
      <c r="AA65">
        <v>0</v>
      </c>
      <c r="AB65">
        <v>-160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19.329999999999998</v>
      </c>
      <c r="L66" s="88">
        <v>0</v>
      </c>
      <c r="M66" s="116">
        <v>0</v>
      </c>
      <c r="N66" s="115">
        <v>-85.02</v>
      </c>
      <c r="O66" s="88">
        <v>-190</v>
      </c>
      <c r="P66" s="88">
        <v>-140</v>
      </c>
      <c r="Q66" s="88">
        <v>0</v>
      </c>
      <c r="R66" s="88">
        <v>0</v>
      </c>
      <c r="S66" s="116">
        <v>0</v>
      </c>
      <c r="U66" s="115">
        <v>-415.02</v>
      </c>
      <c r="V66" s="116">
        <v>19.329999999999998</v>
      </c>
      <c r="W66">
        <v>-85.02</v>
      </c>
      <c r="X66">
        <v>-190</v>
      </c>
      <c r="Y66">
        <v>0</v>
      </c>
      <c r="Z66">
        <v>19.329999999999998</v>
      </c>
      <c r="AA66">
        <v>0</v>
      </c>
      <c r="AB66">
        <v>-140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23.12</v>
      </c>
      <c r="L67" s="88">
        <v>19.27</v>
      </c>
      <c r="M67" s="116">
        <v>0</v>
      </c>
      <c r="N67" s="115">
        <v>-81</v>
      </c>
      <c r="O67" s="88">
        <v>-220</v>
      </c>
      <c r="P67" s="88">
        <v>-175</v>
      </c>
      <c r="Q67" s="88">
        <v>0</v>
      </c>
      <c r="R67" s="88">
        <v>0</v>
      </c>
      <c r="S67" s="116">
        <v>0</v>
      </c>
      <c r="U67" s="115">
        <v>-476</v>
      </c>
      <c r="V67" s="116">
        <v>42.39</v>
      </c>
      <c r="W67">
        <v>-81</v>
      </c>
      <c r="X67">
        <v>-220</v>
      </c>
      <c r="Y67">
        <v>19.27</v>
      </c>
      <c r="Z67">
        <v>23.12</v>
      </c>
      <c r="AA67">
        <v>0</v>
      </c>
      <c r="AB67">
        <v>-175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2.64</v>
      </c>
      <c r="N68" s="115">
        <v>-30</v>
      </c>
      <c r="O68" s="88">
        <v>-180</v>
      </c>
      <c r="P68" s="88">
        <v>-140</v>
      </c>
      <c r="Q68" s="88">
        <v>0</v>
      </c>
      <c r="R68" s="88">
        <v>0</v>
      </c>
      <c r="S68" s="116">
        <v>0</v>
      </c>
      <c r="U68" s="115">
        <v>-350</v>
      </c>
      <c r="V68" s="116">
        <v>2.64</v>
      </c>
      <c r="W68">
        <v>-30</v>
      </c>
      <c r="X68">
        <v>-180</v>
      </c>
      <c r="Y68">
        <v>0</v>
      </c>
      <c r="Z68">
        <v>0</v>
      </c>
      <c r="AA68">
        <v>2.64</v>
      </c>
      <c r="AB68">
        <v>-140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23.38</v>
      </c>
      <c r="L69" s="88">
        <v>0</v>
      </c>
      <c r="M69" s="116">
        <v>0</v>
      </c>
      <c r="N69" s="115">
        <v>-18</v>
      </c>
      <c r="O69" s="88">
        <v>-160</v>
      </c>
      <c r="P69" s="88">
        <v>-100</v>
      </c>
      <c r="Q69" s="88">
        <v>0</v>
      </c>
      <c r="R69" s="88">
        <v>0</v>
      </c>
      <c r="S69" s="116">
        <v>0</v>
      </c>
      <c r="U69" s="115">
        <v>-278</v>
      </c>
      <c r="V69" s="116">
        <v>23.38</v>
      </c>
      <c r="W69">
        <v>-18</v>
      </c>
      <c r="X69">
        <v>-160</v>
      </c>
      <c r="Y69">
        <v>0</v>
      </c>
      <c r="Z69">
        <v>23.38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-175</v>
      </c>
      <c r="P70" s="88">
        <v>-70</v>
      </c>
      <c r="Q70" s="88">
        <v>0</v>
      </c>
      <c r="R70" s="88">
        <v>0</v>
      </c>
      <c r="S70" s="116">
        <v>0</v>
      </c>
      <c r="U70" s="115">
        <v>-245</v>
      </c>
      <c r="V70" s="116">
        <v>0</v>
      </c>
      <c r="W70">
        <v>0</v>
      </c>
      <c r="X70">
        <v>-175</v>
      </c>
      <c r="Y70">
        <v>0</v>
      </c>
      <c r="Z70">
        <v>0</v>
      </c>
      <c r="AA70">
        <v>0</v>
      </c>
      <c r="AB70">
        <v>-70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33.83</v>
      </c>
      <c r="L71" s="88">
        <v>0</v>
      </c>
      <c r="M71" s="116">
        <v>0</v>
      </c>
      <c r="N71" s="115">
        <v>-61</v>
      </c>
      <c r="O71" s="88">
        <v>-135</v>
      </c>
      <c r="P71" s="88">
        <v>-110</v>
      </c>
      <c r="Q71" s="88">
        <v>0</v>
      </c>
      <c r="R71" s="88">
        <v>0</v>
      </c>
      <c r="S71" s="116">
        <v>0</v>
      </c>
      <c r="U71" s="115">
        <v>-306</v>
      </c>
      <c r="V71" s="116">
        <v>33.83</v>
      </c>
      <c r="W71">
        <v>-61</v>
      </c>
      <c r="X71">
        <v>-135</v>
      </c>
      <c r="Y71">
        <v>0</v>
      </c>
      <c r="Z71">
        <v>33.83</v>
      </c>
      <c r="AA71">
        <v>0</v>
      </c>
      <c r="AB71">
        <v>-110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29</v>
      </c>
      <c r="L72" s="88">
        <v>0</v>
      </c>
      <c r="M72" s="116">
        <v>0</v>
      </c>
      <c r="N72" s="115">
        <v>-39.39</v>
      </c>
      <c r="O72" s="88">
        <v>-115</v>
      </c>
      <c r="P72" s="88">
        <v>-20</v>
      </c>
      <c r="Q72" s="88">
        <v>0</v>
      </c>
      <c r="R72" s="88">
        <v>0</v>
      </c>
      <c r="S72" s="116">
        <v>0</v>
      </c>
      <c r="U72" s="115">
        <v>-174.39</v>
      </c>
      <c r="V72" s="116">
        <v>29</v>
      </c>
      <c r="W72">
        <v>-39.39</v>
      </c>
      <c r="X72">
        <v>-115</v>
      </c>
      <c r="Y72">
        <v>0</v>
      </c>
      <c r="Z72">
        <v>29</v>
      </c>
      <c r="AA72">
        <v>0</v>
      </c>
      <c r="AB72">
        <v>-20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4.84</v>
      </c>
      <c r="L73" s="88">
        <v>3.38</v>
      </c>
      <c r="M73" s="116">
        <v>0</v>
      </c>
      <c r="N73" s="115">
        <v>-52.1</v>
      </c>
      <c r="O73" s="88">
        <v>-102</v>
      </c>
      <c r="P73" s="88">
        <v>0</v>
      </c>
      <c r="Q73" s="88">
        <v>0</v>
      </c>
      <c r="R73" s="88">
        <v>0</v>
      </c>
      <c r="S73" s="116">
        <v>0</v>
      </c>
      <c r="U73" s="115">
        <v>-154.1</v>
      </c>
      <c r="V73" s="116">
        <v>8.2200000000000006</v>
      </c>
      <c r="W73">
        <v>-52.1</v>
      </c>
      <c r="X73">
        <v>-102</v>
      </c>
      <c r="Y73">
        <v>3.38</v>
      </c>
      <c r="Z73">
        <v>4.84</v>
      </c>
      <c r="AA73">
        <v>0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24.16</v>
      </c>
      <c r="L74" s="88">
        <v>0</v>
      </c>
      <c r="M74" s="116">
        <v>11.12</v>
      </c>
      <c r="N74" s="115">
        <v>-64.400000000000006</v>
      </c>
      <c r="O74" s="88">
        <v>-108</v>
      </c>
      <c r="P74" s="88">
        <v>0</v>
      </c>
      <c r="Q74" s="88">
        <v>0</v>
      </c>
      <c r="R74" s="88">
        <v>0</v>
      </c>
      <c r="S74" s="116">
        <v>0</v>
      </c>
      <c r="U74" s="115">
        <v>-172.4</v>
      </c>
      <c r="V74" s="116">
        <v>35.28</v>
      </c>
      <c r="W74">
        <v>-64.400000000000006</v>
      </c>
      <c r="X74">
        <v>-108</v>
      </c>
      <c r="Y74">
        <v>0</v>
      </c>
      <c r="Z74">
        <v>24.16</v>
      </c>
      <c r="AA74">
        <v>11.12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24.17</v>
      </c>
      <c r="L75" s="88">
        <v>0</v>
      </c>
      <c r="M75" s="116">
        <v>0</v>
      </c>
      <c r="N75" s="115">
        <v>0</v>
      </c>
      <c r="O75" s="88">
        <v>-90</v>
      </c>
      <c r="P75" s="88">
        <v>-55</v>
      </c>
      <c r="Q75" s="88">
        <v>0</v>
      </c>
      <c r="R75" s="88">
        <v>0</v>
      </c>
      <c r="S75" s="116">
        <v>0</v>
      </c>
      <c r="U75" s="115">
        <v>-145</v>
      </c>
      <c r="V75" s="116">
        <v>24.17</v>
      </c>
      <c r="W75">
        <v>0</v>
      </c>
      <c r="X75">
        <v>-90</v>
      </c>
      <c r="Y75">
        <v>0</v>
      </c>
      <c r="Z75">
        <v>24.17</v>
      </c>
      <c r="AA75">
        <v>0</v>
      </c>
      <c r="AB75">
        <v>-55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24.17</v>
      </c>
      <c r="L76" s="88">
        <v>0</v>
      </c>
      <c r="M76" s="116">
        <v>0</v>
      </c>
      <c r="N76" s="115">
        <v>-59</v>
      </c>
      <c r="O76" s="88">
        <v>-90</v>
      </c>
      <c r="P76" s="88">
        <v>0</v>
      </c>
      <c r="Q76" s="88">
        <v>0</v>
      </c>
      <c r="R76" s="88">
        <v>0</v>
      </c>
      <c r="S76" s="116">
        <v>0</v>
      </c>
      <c r="U76" s="115">
        <v>-149</v>
      </c>
      <c r="V76" s="116">
        <v>24.17</v>
      </c>
      <c r="W76">
        <v>-59</v>
      </c>
      <c r="X76">
        <v>-90</v>
      </c>
      <c r="Y76">
        <v>0</v>
      </c>
      <c r="Z76">
        <v>24.17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15</v>
      </c>
      <c r="L77" s="88">
        <v>0</v>
      </c>
      <c r="M77" s="116">
        <v>0</v>
      </c>
      <c r="N77" s="115">
        <v>-112</v>
      </c>
      <c r="O77" s="88">
        <v>-103</v>
      </c>
      <c r="P77" s="88">
        <v>0</v>
      </c>
      <c r="Q77" s="88">
        <v>0</v>
      </c>
      <c r="R77" s="88">
        <v>0</v>
      </c>
      <c r="S77" s="116">
        <v>0</v>
      </c>
      <c r="U77" s="115">
        <v>-215</v>
      </c>
      <c r="V77" s="116">
        <v>15</v>
      </c>
      <c r="W77">
        <v>-112</v>
      </c>
      <c r="X77">
        <v>-103</v>
      </c>
      <c r="Y77">
        <v>0</v>
      </c>
      <c r="Z77">
        <v>15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10.72</v>
      </c>
      <c r="L78" s="88">
        <v>0</v>
      </c>
      <c r="M78" s="116">
        <v>0</v>
      </c>
      <c r="N78" s="115">
        <v>-99</v>
      </c>
      <c r="O78" s="88">
        <v>-80</v>
      </c>
      <c r="P78" s="88">
        <v>0</v>
      </c>
      <c r="Q78" s="88">
        <v>0</v>
      </c>
      <c r="R78" s="88">
        <v>0</v>
      </c>
      <c r="S78" s="116">
        <v>0</v>
      </c>
      <c r="U78" s="115">
        <v>-179</v>
      </c>
      <c r="V78" s="116">
        <v>10.72</v>
      </c>
      <c r="W78">
        <v>-99</v>
      </c>
      <c r="X78">
        <v>-80</v>
      </c>
      <c r="Y78">
        <v>0</v>
      </c>
      <c r="Z78">
        <v>10.72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23.87</v>
      </c>
      <c r="L79" s="88">
        <v>1.6</v>
      </c>
      <c r="M79" s="116">
        <v>0</v>
      </c>
      <c r="N79" s="115">
        <v>-63</v>
      </c>
      <c r="O79" s="88">
        <v>-128</v>
      </c>
      <c r="P79" s="88">
        <v>-70</v>
      </c>
      <c r="Q79" s="88">
        <v>0</v>
      </c>
      <c r="R79" s="88">
        <v>0</v>
      </c>
      <c r="S79" s="116">
        <v>0</v>
      </c>
      <c r="U79" s="115">
        <v>-261</v>
      </c>
      <c r="V79" s="116">
        <v>25.47</v>
      </c>
      <c r="W79">
        <v>-63</v>
      </c>
      <c r="X79">
        <v>-128</v>
      </c>
      <c r="Y79">
        <v>1.6</v>
      </c>
      <c r="Z79">
        <v>23.87</v>
      </c>
      <c r="AA79">
        <v>0</v>
      </c>
      <c r="AB79">
        <v>-70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7.08</v>
      </c>
      <c r="L80" s="88">
        <v>0</v>
      </c>
      <c r="M80" s="116">
        <v>6.58</v>
      </c>
      <c r="N80" s="115">
        <v>-62</v>
      </c>
      <c r="O80" s="88">
        <v>-72</v>
      </c>
      <c r="P80" s="88">
        <v>-15</v>
      </c>
      <c r="Q80" s="88">
        <v>0</v>
      </c>
      <c r="R80" s="88">
        <v>0</v>
      </c>
      <c r="S80" s="116">
        <v>0</v>
      </c>
      <c r="U80" s="115">
        <v>-149</v>
      </c>
      <c r="V80" s="116">
        <v>13.66</v>
      </c>
      <c r="W80">
        <v>-62</v>
      </c>
      <c r="X80">
        <v>-72</v>
      </c>
      <c r="Y80">
        <v>0</v>
      </c>
      <c r="Z80">
        <v>7.08</v>
      </c>
      <c r="AA80">
        <v>6.58</v>
      </c>
      <c r="AB80">
        <v>-15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20.92</v>
      </c>
      <c r="L81" s="88">
        <v>0</v>
      </c>
      <c r="M81" s="116">
        <v>0</v>
      </c>
      <c r="N81" s="115">
        <v>-36</v>
      </c>
      <c r="O81" s="88">
        <v>-60</v>
      </c>
      <c r="P81" s="88">
        <v>-20</v>
      </c>
      <c r="Q81" s="88">
        <v>0</v>
      </c>
      <c r="R81" s="88">
        <v>0</v>
      </c>
      <c r="S81" s="116">
        <v>0</v>
      </c>
      <c r="U81" s="115">
        <v>-116</v>
      </c>
      <c r="V81" s="116">
        <v>20.92</v>
      </c>
      <c r="W81">
        <v>-36</v>
      </c>
      <c r="X81">
        <v>-60</v>
      </c>
      <c r="Y81">
        <v>0</v>
      </c>
      <c r="Z81">
        <v>20.92</v>
      </c>
      <c r="AA81">
        <v>0</v>
      </c>
      <c r="AB81">
        <v>-20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14.76</v>
      </c>
      <c r="L82" s="88">
        <v>0</v>
      </c>
      <c r="M82" s="116">
        <v>6.79</v>
      </c>
      <c r="N82" s="115">
        <v>-42</v>
      </c>
      <c r="O82" s="88">
        <v>-55</v>
      </c>
      <c r="P82" s="88">
        <v>-95</v>
      </c>
      <c r="Q82" s="88">
        <v>0</v>
      </c>
      <c r="R82" s="88">
        <v>0</v>
      </c>
      <c r="S82" s="116">
        <v>0</v>
      </c>
      <c r="U82" s="115">
        <v>-192</v>
      </c>
      <c r="V82" s="116">
        <v>21.55</v>
      </c>
      <c r="W82">
        <v>-42</v>
      </c>
      <c r="X82">
        <v>-55</v>
      </c>
      <c r="Y82">
        <v>0</v>
      </c>
      <c r="Z82">
        <v>14.76</v>
      </c>
      <c r="AA82">
        <v>6.79</v>
      </c>
      <c r="AB82">
        <v>-95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-84</v>
      </c>
      <c r="O83" s="88">
        <v>-55</v>
      </c>
      <c r="P83" s="88">
        <v>-75</v>
      </c>
      <c r="Q83" s="88">
        <v>0</v>
      </c>
      <c r="R83" s="88">
        <v>0</v>
      </c>
      <c r="S83" s="116">
        <v>0</v>
      </c>
      <c r="U83" s="115">
        <v>-214</v>
      </c>
      <c r="V83" s="116">
        <v>0</v>
      </c>
      <c r="W83">
        <v>-84</v>
      </c>
      <c r="X83">
        <v>-55</v>
      </c>
      <c r="Y83">
        <v>0</v>
      </c>
      <c r="Z83">
        <v>0</v>
      </c>
      <c r="AA83">
        <v>0</v>
      </c>
      <c r="AB83">
        <v>-75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15.95</v>
      </c>
      <c r="L84" s="88">
        <v>0</v>
      </c>
      <c r="M84" s="116">
        <v>0</v>
      </c>
      <c r="N84" s="115">
        <v>-63</v>
      </c>
      <c r="O84" s="88">
        <v>-45</v>
      </c>
      <c r="P84" s="88">
        <v>-100</v>
      </c>
      <c r="Q84" s="88">
        <v>0</v>
      </c>
      <c r="R84" s="88">
        <v>0</v>
      </c>
      <c r="S84" s="116">
        <v>0</v>
      </c>
      <c r="U84" s="115">
        <v>-208</v>
      </c>
      <c r="V84" s="116">
        <v>15.95</v>
      </c>
      <c r="W84">
        <v>-63</v>
      </c>
      <c r="X84">
        <v>-45</v>
      </c>
      <c r="Y84">
        <v>0</v>
      </c>
      <c r="Z84">
        <v>15.95</v>
      </c>
      <c r="AA84">
        <v>0</v>
      </c>
      <c r="AB84">
        <v>-100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14.67</v>
      </c>
      <c r="L85" s="88">
        <v>0</v>
      </c>
      <c r="M85" s="116">
        <v>3.6</v>
      </c>
      <c r="N85" s="115">
        <v>-75</v>
      </c>
      <c r="O85" s="88">
        <v>-85</v>
      </c>
      <c r="P85" s="88">
        <v>-230</v>
      </c>
      <c r="Q85" s="88">
        <v>0</v>
      </c>
      <c r="R85" s="88">
        <v>0</v>
      </c>
      <c r="S85" s="116">
        <v>0</v>
      </c>
      <c r="U85" s="115">
        <v>-390</v>
      </c>
      <c r="V85" s="116">
        <v>18.27</v>
      </c>
      <c r="W85">
        <v>-75</v>
      </c>
      <c r="X85">
        <v>-85</v>
      </c>
      <c r="Y85">
        <v>0</v>
      </c>
      <c r="Z85">
        <v>14.67</v>
      </c>
      <c r="AA85">
        <v>3.6</v>
      </c>
      <c r="AB85">
        <v>-230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25.77</v>
      </c>
      <c r="L86" s="88">
        <v>0</v>
      </c>
      <c r="M86" s="116">
        <v>7.96</v>
      </c>
      <c r="N86" s="115">
        <v>-91</v>
      </c>
      <c r="O86" s="88">
        <v>-85</v>
      </c>
      <c r="P86" s="88">
        <v>-190</v>
      </c>
      <c r="Q86" s="88">
        <v>0</v>
      </c>
      <c r="R86" s="88">
        <v>0</v>
      </c>
      <c r="S86" s="116">
        <v>0</v>
      </c>
      <c r="U86" s="115">
        <v>-366</v>
      </c>
      <c r="V86" s="116">
        <v>33.729999999999997</v>
      </c>
      <c r="W86">
        <v>-91</v>
      </c>
      <c r="X86">
        <v>-85</v>
      </c>
      <c r="Y86">
        <v>0</v>
      </c>
      <c r="Z86">
        <v>25.77</v>
      </c>
      <c r="AA86">
        <v>7.96</v>
      </c>
      <c r="AB86">
        <v>-190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13.45</v>
      </c>
      <c r="L87" s="88">
        <v>0</v>
      </c>
      <c r="M87" s="116">
        <v>4.78</v>
      </c>
      <c r="N87" s="115">
        <v>-190</v>
      </c>
      <c r="O87" s="88">
        <v>-45</v>
      </c>
      <c r="P87" s="88">
        <v>-190</v>
      </c>
      <c r="Q87" s="88">
        <v>0</v>
      </c>
      <c r="R87" s="88">
        <v>0</v>
      </c>
      <c r="S87" s="116">
        <v>0</v>
      </c>
      <c r="U87" s="115">
        <v>-425</v>
      </c>
      <c r="V87" s="116">
        <v>18.23</v>
      </c>
      <c r="W87">
        <v>-190</v>
      </c>
      <c r="X87">
        <v>-45</v>
      </c>
      <c r="Y87">
        <v>0</v>
      </c>
      <c r="Z87">
        <v>13.45</v>
      </c>
      <c r="AA87">
        <v>4.78</v>
      </c>
      <c r="AB87">
        <v>-190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3.23</v>
      </c>
      <c r="L88" s="88">
        <v>0</v>
      </c>
      <c r="M88" s="116">
        <v>6.92</v>
      </c>
      <c r="N88" s="115">
        <v>-132</v>
      </c>
      <c r="O88" s="88">
        <v>-79</v>
      </c>
      <c r="P88" s="88">
        <v>-160</v>
      </c>
      <c r="Q88" s="88">
        <v>0</v>
      </c>
      <c r="R88" s="88">
        <v>0</v>
      </c>
      <c r="S88" s="116">
        <v>0</v>
      </c>
      <c r="U88" s="115">
        <v>-371</v>
      </c>
      <c r="V88" s="116">
        <v>10.15</v>
      </c>
      <c r="W88">
        <v>-132</v>
      </c>
      <c r="X88">
        <v>-79</v>
      </c>
      <c r="Y88">
        <v>0</v>
      </c>
      <c r="Z88">
        <v>3.23</v>
      </c>
      <c r="AA88">
        <v>6.92</v>
      </c>
      <c r="AB88">
        <v>-160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12.76</v>
      </c>
      <c r="L89" s="88">
        <v>0</v>
      </c>
      <c r="M89" s="116">
        <v>4.4000000000000004</v>
      </c>
      <c r="N89" s="115">
        <v>-147</v>
      </c>
      <c r="O89" s="88">
        <v>-68</v>
      </c>
      <c r="P89" s="88">
        <v>-160</v>
      </c>
      <c r="Q89" s="88">
        <v>0</v>
      </c>
      <c r="R89" s="88">
        <v>0</v>
      </c>
      <c r="S89" s="116">
        <v>0</v>
      </c>
      <c r="U89" s="115">
        <v>-375</v>
      </c>
      <c r="V89" s="116">
        <v>17.16</v>
      </c>
      <c r="W89">
        <v>-147</v>
      </c>
      <c r="X89">
        <v>-68</v>
      </c>
      <c r="Y89">
        <v>0</v>
      </c>
      <c r="Z89">
        <v>12.76</v>
      </c>
      <c r="AA89">
        <v>4.4000000000000004</v>
      </c>
      <c r="AB89">
        <v>-160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12.15</v>
      </c>
      <c r="L90" s="88">
        <v>0</v>
      </c>
      <c r="M90" s="116">
        <v>4.74</v>
      </c>
      <c r="N90" s="115">
        <v>-66</v>
      </c>
      <c r="O90" s="88">
        <v>-15</v>
      </c>
      <c r="P90" s="88">
        <v>-170</v>
      </c>
      <c r="Q90" s="88">
        <v>0</v>
      </c>
      <c r="R90" s="88">
        <v>0</v>
      </c>
      <c r="S90" s="116">
        <v>0</v>
      </c>
      <c r="U90" s="115">
        <v>-251</v>
      </c>
      <c r="V90" s="116">
        <v>16.89</v>
      </c>
      <c r="W90">
        <v>-66</v>
      </c>
      <c r="X90">
        <v>-15</v>
      </c>
      <c r="Y90">
        <v>0</v>
      </c>
      <c r="Z90">
        <v>12.15</v>
      </c>
      <c r="AA90">
        <v>4.74</v>
      </c>
      <c r="AB90">
        <v>-170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3.94</v>
      </c>
      <c r="L91" s="88">
        <v>0</v>
      </c>
      <c r="M91" s="116">
        <v>5.6</v>
      </c>
      <c r="N91" s="115">
        <v>-212</v>
      </c>
      <c r="O91" s="88">
        <v>-55</v>
      </c>
      <c r="P91" s="88">
        <v>-210</v>
      </c>
      <c r="Q91" s="88">
        <v>0</v>
      </c>
      <c r="R91" s="88">
        <v>0</v>
      </c>
      <c r="S91" s="116">
        <v>0</v>
      </c>
      <c r="U91" s="115">
        <v>-477</v>
      </c>
      <c r="V91" s="116">
        <v>9.5399999999999991</v>
      </c>
      <c r="W91">
        <v>-212</v>
      </c>
      <c r="X91">
        <v>-55</v>
      </c>
      <c r="Y91">
        <v>0</v>
      </c>
      <c r="Z91">
        <v>3.94</v>
      </c>
      <c r="AA91">
        <v>5.6</v>
      </c>
      <c r="AB91">
        <v>-210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27.1</v>
      </c>
      <c r="L92" s="88">
        <v>0</v>
      </c>
      <c r="M92" s="116">
        <v>4.6500000000000004</v>
      </c>
      <c r="N92" s="115">
        <v>-162</v>
      </c>
      <c r="O92" s="88">
        <v>-65</v>
      </c>
      <c r="P92" s="88">
        <v>-287</v>
      </c>
      <c r="Q92" s="88">
        <v>0</v>
      </c>
      <c r="R92" s="88">
        <v>0</v>
      </c>
      <c r="S92" s="116">
        <v>0</v>
      </c>
      <c r="U92" s="115">
        <v>-514</v>
      </c>
      <c r="V92" s="116">
        <v>31.75</v>
      </c>
      <c r="W92">
        <v>-162</v>
      </c>
      <c r="X92">
        <v>-65</v>
      </c>
      <c r="Y92">
        <v>0</v>
      </c>
      <c r="Z92">
        <v>27.1</v>
      </c>
      <c r="AA92">
        <v>4.6500000000000004</v>
      </c>
      <c r="AB92">
        <v>-287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6.84</v>
      </c>
      <c r="L93" s="88">
        <v>0</v>
      </c>
      <c r="M93" s="116">
        <v>4.92</v>
      </c>
      <c r="N93" s="115">
        <v>-160</v>
      </c>
      <c r="O93" s="88">
        <v>-191</v>
      </c>
      <c r="P93" s="88">
        <v>-180</v>
      </c>
      <c r="Q93" s="88">
        <v>0</v>
      </c>
      <c r="R93" s="88">
        <v>0</v>
      </c>
      <c r="S93" s="116">
        <v>0</v>
      </c>
      <c r="U93" s="115">
        <v>-531</v>
      </c>
      <c r="V93" s="116">
        <v>11.76</v>
      </c>
      <c r="W93">
        <v>-160</v>
      </c>
      <c r="X93">
        <v>-191</v>
      </c>
      <c r="Y93">
        <v>0</v>
      </c>
      <c r="Z93">
        <v>6.84</v>
      </c>
      <c r="AA93">
        <v>4.92</v>
      </c>
      <c r="AB93">
        <v>-180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20.329999999999998</v>
      </c>
      <c r="L94" s="88">
        <v>0</v>
      </c>
      <c r="M94" s="116">
        <v>6.57</v>
      </c>
      <c r="N94" s="115">
        <v>-118</v>
      </c>
      <c r="O94" s="88">
        <v>-180</v>
      </c>
      <c r="P94" s="88">
        <v>-120</v>
      </c>
      <c r="Q94" s="88">
        <v>0</v>
      </c>
      <c r="R94" s="88">
        <v>0</v>
      </c>
      <c r="S94" s="116">
        <v>0</v>
      </c>
      <c r="U94" s="115">
        <v>-418</v>
      </c>
      <c r="V94" s="116">
        <v>26.9</v>
      </c>
      <c r="W94">
        <v>-118</v>
      </c>
      <c r="X94">
        <v>-180</v>
      </c>
      <c r="Y94">
        <v>0</v>
      </c>
      <c r="Z94">
        <v>20.329999999999998</v>
      </c>
      <c r="AA94">
        <v>6.57</v>
      </c>
      <c r="AB94">
        <v>-120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12.52</v>
      </c>
      <c r="L95" s="88">
        <v>0</v>
      </c>
      <c r="M95" s="116">
        <v>3.46</v>
      </c>
      <c r="N95" s="115">
        <v>-192</v>
      </c>
      <c r="O95" s="88">
        <v>-190</v>
      </c>
      <c r="P95" s="88">
        <v>-80</v>
      </c>
      <c r="Q95" s="88">
        <v>0</v>
      </c>
      <c r="R95" s="88">
        <v>0</v>
      </c>
      <c r="S95" s="116">
        <v>0</v>
      </c>
      <c r="U95" s="115">
        <v>-462</v>
      </c>
      <c r="V95" s="116">
        <v>15.98</v>
      </c>
      <c r="W95">
        <v>-192</v>
      </c>
      <c r="X95">
        <v>-190</v>
      </c>
      <c r="Y95">
        <v>0</v>
      </c>
      <c r="Z95">
        <v>12.52</v>
      </c>
      <c r="AA95">
        <v>3.46</v>
      </c>
      <c r="AB95">
        <v>-80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4.17</v>
      </c>
      <c r="L96" s="88">
        <v>0</v>
      </c>
      <c r="M96" s="116">
        <v>2.87</v>
      </c>
      <c r="N96" s="115">
        <v>-148</v>
      </c>
      <c r="O96" s="88">
        <v>-180</v>
      </c>
      <c r="P96" s="88">
        <v>-60</v>
      </c>
      <c r="Q96" s="88">
        <v>0</v>
      </c>
      <c r="R96" s="88">
        <v>0</v>
      </c>
      <c r="S96" s="116">
        <v>0</v>
      </c>
      <c r="U96" s="115">
        <v>-388</v>
      </c>
      <c r="V96" s="116">
        <v>7.04</v>
      </c>
      <c r="W96">
        <v>-148</v>
      </c>
      <c r="X96">
        <v>-180</v>
      </c>
      <c r="Y96">
        <v>0</v>
      </c>
      <c r="Z96">
        <v>4.17</v>
      </c>
      <c r="AA96">
        <v>2.87</v>
      </c>
      <c r="AB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10.47</v>
      </c>
      <c r="L97" s="88">
        <v>0</v>
      </c>
      <c r="M97" s="116">
        <v>1.89</v>
      </c>
      <c r="N97" s="115">
        <v>-127</v>
      </c>
      <c r="O97" s="88">
        <v>-160</v>
      </c>
      <c r="P97" s="88">
        <v>-60</v>
      </c>
      <c r="Q97" s="88">
        <v>0</v>
      </c>
      <c r="R97" s="88">
        <v>0</v>
      </c>
      <c r="S97" s="116">
        <v>0</v>
      </c>
      <c r="U97" s="115">
        <v>-347</v>
      </c>
      <c r="V97" s="116">
        <v>12.36</v>
      </c>
      <c r="W97">
        <v>-127</v>
      </c>
      <c r="X97">
        <v>-160</v>
      </c>
      <c r="Y97">
        <v>0</v>
      </c>
      <c r="Z97">
        <v>10.47</v>
      </c>
      <c r="AA97">
        <v>1.89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11.87</v>
      </c>
      <c r="L98" s="88">
        <v>0</v>
      </c>
      <c r="M98" s="116">
        <v>2.0699999999999998</v>
      </c>
      <c r="N98" s="115">
        <v>-136</v>
      </c>
      <c r="O98" s="88">
        <v>-165</v>
      </c>
      <c r="P98" s="88">
        <v>-50</v>
      </c>
      <c r="Q98" s="88">
        <v>0</v>
      </c>
      <c r="R98" s="88">
        <v>0</v>
      </c>
      <c r="S98" s="116">
        <v>0</v>
      </c>
      <c r="U98" s="115">
        <v>-351</v>
      </c>
      <c r="V98" s="116">
        <v>13.94</v>
      </c>
      <c r="W98">
        <v>-136</v>
      </c>
      <c r="X98">
        <v>-165</v>
      </c>
      <c r="Y98">
        <v>0</v>
      </c>
      <c r="Z98">
        <v>11.87</v>
      </c>
      <c r="AA98">
        <v>2.0699999999999998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5.0027500000000003E-2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0.25315750000000009</v>
      </c>
      <c r="L99" s="111">
        <f t="shared" si="1"/>
        <v>0.1000775</v>
      </c>
      <c r="M99" s="111">
        <f t="shared" si="1"/>
        <v>3.1527499999999993E-2</v>
      </c>
      <c r="N99" s="110">
        <f t="shared" si="1"/>
        <v>-3.94692</v>
      </c>
      <c r="O99" s="111">
        <f t="shared" si="1"/>
        <v>-2.9024999999999999</v>
      </c>
      <c r="P99" s="111">
        <f t="shared" si="1"/>
        <v>-4.10175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-10.951169999999998</v>
      </c>
      <c r="V99" s="112">
        <f t="shared" si="1"/>
        <v>0.43479000000000018</v>
      </c>
      <c r="W99">
        <f t="shared" si="1"/>
        <v>-3.8968924999999999</v>
      </c>
      <c r="X99">
        <f t="shared" si="1"/>
        <v>-2.9024999999999999</v>
      </c>
      <c r="Y99">
        <f t="shared" si="1"/>
        <v>0.1000775</v>
      </c>
      <c r="Z99">
        <f t="shared" si="1"/>
        <v>0.25315750000000009</v>
      </c>
      <c r="AA99">
        <f t="shared" si="1"/>
        <v>3.1527499999999993E-2</v>
      </c>
      <c r="AB99">
        <f t="shared" si="1"/>
        <v>-4.10175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1.99</v>
      </c>
      <c r="I3" s="95">
        <v>24.55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26.54</v>
      </c>
      <c r="W3">
        <v>1.99</v>
      </c>
      <c r="X3">
        <v>24.55</v>
      </c>
    </row>
    <row r="4" spans="1:24">
      <c r="A4" t="s">
        <v>417</v>
      </c>
      <c r="B4" t="s">
        <v>263</v>
      </c>
      <c r="G4" t="s">
        <v>46</v>
      </c>
      <c r="H4" s="115">
        <v>1.97</v>
      </c>
      <c r="I4" s="88">
        <v>25.67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27.64</v>
      </c>
      <c r="W4">
        <v>1.97</v>
      </c>
      <c r="X4">
        <v>25.67</v>
      </c>
    </row>
    <row r="5" spans="1:24">
      <c r="B5" t="s">
        <v>423</v>
      </c>
      <c r="G5" t="s">
        <v>47</v>
      </c>
      <c r="H5" s="115">
        <v>2.08</v>
      </c>
      <c r="I5" s="88">
        <v>23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25.08</v>
      </c>
      <c r="W5">
        <v>2.08</v>
      </c>
      <c r="X5">
        <v>23</v>
      </c>
    </row>
    <row r="6" spans="1:24">
      <c r="B6" t="s">
        <v>423</v>
      </c>
      <c r="G6" t="s">
        <v>48</v>
      </c>
      <c r="H6" s="115">
        <v>0</v>
      </c>
      <c r="I6" s="88">
        <v>20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20</v>
      </c>
      <c r="W6">
        <v>0</v>
      </c>
      <c r="X6">
        <v>20</v>
      </c>
    </row>
    <row r="7" spans="1:24">
      <c r="G7" t="s">
        <v>49</v>
      </c>
      <c r="H7" s="115">
        <v>2.4</v>
      </c>
      <c r="I7" s="88">
        <v>14.39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16.79</v>
      </c>
      <c r="W7">
        <v>2.4</v>
      </c>
      <c r="X7">
        <v>14.39</v>
      </c>
    </row>
    <row r="8" spans="1:24">
      <c r="G8" t="s">
        <v>50</v>
      </c>
      <c r="H8" s="115">
        <v>2.65</v>
      </c>
      <c r="I8" s="88">
        <v>8.6199999999999992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11.27</v>
      </c>
      <c r="W8">
        <v>2.65</v>
      </c>
      <c r="X8">
        <v>8.6199999999999992</v>
      </c>
    </row>
    <row r="9" spans="1:24">
      <c r="G9" t="s">
        <v>51</v>
      </c>
      <c r="H9" s="115">
        <v>2.72</v>
      </c>
      <c r="I9" s="88">
        <v>6.43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9.15</v>
      </c>
      <c r="W9">
        <v>2.72</v>
      </c>
      <c r="X9">
        <v>6.43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3.28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3.28</v>
      </c>
      <c r="W11">
        <v>3.28</v>
      </c>
      <c r="X11">
        <v>0</v>
      </c>
    </row>
    <row r="12" spans="1:24">
      <c r="G12" t="s">
        <v>54</v>
      </c>
      <c r="H12" s="115">
        <v>3.27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3.27</v>
      </c>
      <c r="W12">
        <v>3.27</v>
      </c>
      <c r="X12">
        <v>0</v>
      </c>
    </row>
    <row r="13" spans="1:24">
      <c r="G13" t="s">
        <v>55</v>
      </c>
      <c r="H13" s="115">
        <v>7.38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7.38</v>
      </c>
      <c r="W13">
        <v>7.38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13.11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13.11</v>
      </c>
      <c r="W15">
        <v>13.11</v>
      </c>
      <c r="X15">
        <v>0</v>
      </c>
    </row>
    <row r="16" spans="1:24">
      <c r="G16" t="s">
        <v>58</v>
      </c>
      <c r="H16" s="115">
        <v>13.19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13.19</v>
      </c>
      <c r="W16">
        <v>13.19</v>
      </c>
      <c r="X16">
        <v>0</v>
      </c>
    </row>
    <row r="17" spans="7:24">
      <c r="G17" t="s">
        <v>59</v>
      </c>
      <c r="H17" s="115">
        <v>13.25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13.25</v>
      </c>
      <c r="W17">
        <v>13.25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15.3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15.3</v>
      </c>
      <c r="W64">
        <v>0</v>
      </c>
      <c r="X64">
        <v>15.3</v>
      </c>
    </row>
    <row r="65" spans="7:24">
      <c r="G65" t="s">
        <v>107</v>
      </c>
      <c r="H65" s="115">
        <v>0</v>
      </c>
      <c r="I65" s="88">
        <v>30.82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30.82</v>
      </c>
      <c r="W65">
        <v>0</v>
      </c>
      <c r="X65">
        <v>30.82</v>
      </c>
    </row>
    <row r="66" spans="7:24">
      <c r="G66" t="s">
        <v>108</v>
      </c>
      <c r="H66" s="115">
        <v>0</v>
      </c>
      <c r="I66" s="88">
        <v>44.78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44.78</v>
      </c>
      <c r="W66">
        <v>0</v>
      </c>
      <c r="X66">
        <v>44.78</v>
      </c>
    </row>
    <row r="67" spans="7:24">
      <c r="G67" t="s">
        <v>109</v>
      </c>
      <c r="H67" s="115">
        <v>0</v>
      </c>
      <c r="I67" s="88">
        <v>41.65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41.65</v>
      </c>
      <c r="W67">
        <v>0</v>
      </c>
      <c r="X67">
        <v>41.65</v>
      </c>
    </row>
    <row r="68" spans="7:24">
      <c r="G68" t="s">
        <v>110</v>
      </c>
      <c r="H68" s="115">
        <v>0</v>
      </c>
      <c r="I68" s="88">
        <v>44.98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44.98</v>
      </c>
      <c r="W68">
        <v>0</v>
      </c>
      <c r="X68">
        <v>44.98</v>
      </c>
    </row>
    <row r="69" spans="7:24">
      <c r="G69" t="s">
        <v>111</v>
      </c>
      <c r="H69" s="115">
        <v>0</v>
      </c>
      <c r="I69" s="88">
        <v>45.1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45.1</v>
      </c>
      <c r="W69">
        <v>0</v>
      </c>
      <c r="X69">
        <v>45.1</v>
      </c>
    </row>
    <row r="70" spans="7:24">
      <c r="G70" t="s">
        <v>112</v>
      </c>
      <c r="H70" s="115">
        <v>0</v>
      </c>
      <c r="I70" s="88">
        <v>35.049999999999997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35.049999999999997</v>
      </c>
      <c r="W70">
        <v>0</v>
      </c>
      <c r="X70">
        <v>35.049999999999997</v>
      </c>
    </row>
    <row r="71" spans="7:24">
      <c r="G71" t="s">
        <v>113</v>
      </c>
      <c r="H71" s="115">
        <v>0</v>
      </c>
      <c r="I71" s="88">
        <v>23.26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23.26</v>
      </c>
      <c r="W71">
        <v>0</v>
      </c>
      <c r="X71">
        <v>23.26</v>
      </c>
    </row>
    <row r="72" spans="7:24">
      <c r="G72" t="s">
        <v>114</v>
      </c>
      <c r="H72" s="115">
        <v>0</v>
      </c>
      <c r="I72" s="88">
        <v>9.58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9.58</v>
      </c>
      <c r="W72">
        <v>0</v>
      </c>
      <c r="X72">
        <v>9.58</v>
      </c>
    </row>
    <row r="73" spans="7:24">
      <c r="G73" t="s">
        <v>115</v>
      </c>
      <c r="H73" s="115">
        <v>0</v>
      </c>
      <c r="I73" s="88">
        <v>9.08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9.08</v>
      </c>
      <c r="W73">
        <v>0</v>
      </c>
      <c r="X73">
        <v>9.08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3.12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3.12</v>
      </c>
      <c r="W90">
        <v>3.12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3.03</v>
      </c>
      <c r="I92" s="88">
        <v>3.84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6.87</v>
      </c>
      <c r="W92">
        <v>3.03</v>
      </c>
      <c r="X92">
        <v>3.84</v>
      </c>
    </row>
    <row r="93" spans="7:24">
      <c r="G93" t="s">
        <v>135</v>
      </c>
      <c r="H93" s="115">
        <v>2.79</v>
      </c>
      <c r="I93" s="88">
        <v>10.91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13.7</v>
      </c>
      <c r="W93">
        <v>2.79</v>
      </c>
      <c r="X93">
        <v>10.91</v>
      </c>
    </row>
    <row r="94" spans="7:24">
      <c r="G94" t="s">
        <v>136</v>
      </c>
      <c r="H94" s="115">
        <v>2.63</v>
      </c>
      <c r="I94" s="88">
        <v>15.24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17.87</v>
      </c>
      <c r="W94">
        <v>2.63</v>
      </c>
      <c r="X94">
        <v>15.24</v>
      </c>
    </row>
    <row r="95" spans="7:24">
      <c r="G95" t="s">
        <v>137</v>
      </c>
      <c r="H95" s="115">
        <v>0</v>
      </c>
      <c r="I95" s="88">
        <v>28.82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28.82</v>
      </c>
      <c r="W95">
        <v>0</v>
      </c>
      <c r="X95">
        <v>28.82</v>
      </c>
    </row>
    <row r="96" spans="7:24">
      <c r="G96" t="s">
        <v>138</v>
      </c>
      <c r="H96" s="115">
        <v>2.11</v>
      </c>
      <c r="I96" s="88">
        <v>29.55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31.66</v>
      </c>
      <c r="W96">
        <v>2.11</v>
      </c>
      <c r="X96">
        <v>29.55</v>
      </c>
    </row>
    <row r="97" spans="1:83">
      <c r="G97" t="s">
        <v>139</v>
      </c>
      <c r="H97" s="115">
        <v>2.11</v>
      </c>
      <c r="I97" s="88">
        <v>29.5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31.61</v>
      </c>
      <c r="W97">
        <v>2.11</v>
      </c>
      <c r="X97">
        <v>29.5</v>
      </c>
    </row>
    <row r="98" spans="1:83">
      <c r="G98" t="s">
        <v>140</v>
      </c>
      <c r="H98" s="115">
        <v>0</v>
      </c>
      <c r="I98" s="88">
        <v>30.44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30.44</v>
      </c>
      <c r="W98">
        <v>0</v>
      </c>
      <c r="X98">
        <v>30.44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2.077E-2</v>
      </c>
      <c r="I99" s="111">
        <f t="shared" ref="I99:BQ99" si="1">SUM(I3:I98)/4000</f>
        <v>0.14264000000000002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0.16341000000000003</v>
      </c>
      <c r="W99">
        <f t="shared" si="1"/>
        <v>2.077E-2</v>
      </c>
      <c r="X99">
        <f t="shared" si="1"/>
        <v>0.14264000000000002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7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44686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15.214459131373079</v>
      </c>
      <c r="F3">
        <f>GT_Spot!P3</f>
        <v>0</v>
      </c>
      <c r="G3">
        <f>PPCL_NG!P3</f>
        <v>17.54</v>
      </c>
      <c r="H3">
        <f>PPCL_Spot!P3</f>
        <v>25.24</v>
      </c>
      <c r="I3">
        <f>Bawana_NG!P3</f>
        <v>99.62</v>
      </c>
      <c r="J3">
        <f>Bawana_RLNG!P3</f>
        <v>0</v>
      </c>
      <c r="K3">
        <f>Bawana_Spot!P3</f>
        <v>46.722675754933817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1152.7556817943876</v>
      </c>
      <c r="P3" s="77">
        <v>118.05193747429043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90.89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17.649999999999999</v>
      </c>
      <c r="Z3" s="75">
        <f>IEX!N3</f>
        <v>0</v>
      </c>
      <c r="AA3" s="117">
        <f>STOA!H3</f>
        <v>1036.1500000000001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28.039007266527392</v>
      </c>
      <c r="AD3">
        <f>SUM(B3:AB3,AI3:AR3)-AC3</f>
        <v>2093.5064108884576</v>
      </c>
      <c r="AE3">
        <f>'IDT-1'!B3</f>
        <v>0</v>
      </c>
      <c r="AF3" s="26"/>
      <c r="AG3">
        <f>SUM(AD3:AF3)+AT3</f>
        <v>2093.5064108884576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-530</v>
      </c>
      <c r="AM3" s="75">
        <f>RTM_PXI!H3</f>
        <v>0</v>
      </c>
      <c r="AN3" s="75">
        <f>RTM_PXI!N3</f>
        <v>0</v>
      </c>
      <c r="AO3" s="192">
        <f>GDAM_IEX!H3</f>
        <v>1.99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15.220404768505684</v>
      </c>
      <c r="F4">
        <f>GT_Spot!P4</f>
        <v>0</v>
      </c>
      <c r="G4">
        <f>PPCL_NG!P4</f>
        <v>17.54</v>
      </c>
      <c r="H4">
        <f>PPCL_Spot!P4</f>
        <v>25.24</v>
      </c>
      <c r="I4">
        <f>Bawana_NG!P4</f>
        <v>99.62</v>
      </c>
      <c r="J4">
        <f>Bawana_RLNG!P4</f>
        <v>0</v>
      </c>
      <c r="K4">
        <f>Bawana_Spot!P4</f>
        <v>45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1139.8683618055875</v>
      </c>
      <c r="P4" s="77">
        <v>118.05193747429043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88.83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14.89</v>
      </c>
      <c r="Z4" s="75">
        <f>IEX!N4</f>
        <v>0</v>
      </c>
      <c r="AA4" s="117">
        <f>STOA!H4</f>
        <v>1037.0899999999999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27.787390350367343</v>
      </c>
      <c r="AD4">
        <f t="shared" ref="AD4:AD67" si="1">SUM(B4:AB4,AI4:AR4)-AC4</f>
        <v>2085.2539776980161</v>
      </c>
      <c r="AE4">
        <f>'IDT-1'!B4</f>
        <v>0</v>
      </c>
      <c r="AF4" s="26"/>
      <c r="AG4">
        <f t="shared" ref="AG4:AG67" si="2">SUM(AD4:AF4)+AT4</f>
        <v>2085.2539776980161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-520</v>
      </c>
      <c r="AM4" s="75">
        <f>RTM_PXI!H4</f>
        <v>0</v>
      </c>
      <c r="AN4" s="75">
        <f>RTM_PXI!N4</f>
        <v>0</v>
      </c>
      <c r="AO4" s="192">
        <f>GDAM_IEX!H4</f>
        <v>1.97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15.220404768505684</v>
      </c>
      <c r="F5">
        <f>GT_Spot!P5</f>
        <v>0</v>
      </c>
      <c r="G5">
        <f>PPCL_NG!P5</f>
        <v>17.54</v>
      </c>
      <c r="H5">
        <f>PPCL_Spot!P5</f>
        <v>25.24</v>
      </c>
      <c r="I5">
        <f>Bawana_NG!P5</f>
        <v>99.62</v>
      </c>
      <c r="J5">
        <f>Bawana_RLNG!P5</f>
        <v>0</v>
      </c>
      <c r="K5">
        <f>Bawana_Spot!P5</f>
        <v>45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1126.9184531815879</v>
      </c>
      <c r="P5" s="77">
        <v>118.05193747429043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83.8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13.09</v>
      </c>
      <c r="Z5" s="75">
        <f>IEX!N5</f>
        <v>0</v>
      </c>
      <c r="AA5" s="117">
        <f>STOA!H5</f>
        <v>1038.24</v>
      </c>
      <c r="AB5" s="117">
        <f>-STOA!N5</f>
        <v>0</v>
      </c>
      <c r="AC5">
        <f t="shared" si="0"/>
        <v>27.56226826182078</v>
      </c>
      <c r="AD5">
        <f t="shared" si="1"/>
        <v>2073.959191162563</v>
      </c>
      <c r="AE5">
        <f>'IDT-1'!B5</f>
        <v>0</v>
      </c>
      <c r="AF5" s="26"/>
      <c r="AG5">
        <f t="shared" si="2"/>
        <v>2073.959191162563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-513</v>
      </c>
      <c r="AM5" s="75">
        <f>RTM_PXI!H5</f>
        <v>0</v>
      </c>
      <c r="AN5" s="75">
        <f>RTM_PXI!N5</f>
        <v>0</v>
      </c>
      <c r="AO5" s="192">
        <f>GDAM_IEX!H5</f>
        <v>2.08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15.220404768505684</v>
      </c>
      <c r="F6">
        <f>GT_Spot!P6</f>
        <v>0</v>
      </c>
      <c r="G6">
        <f>PPCL_NG!P6</f>
        <v>17.54</v>
      </c>
      <c r="H6">
        <f>PPCL_Spot!P6</f>
        <v>25.47</v>
      </c>
      <c r="I6">
        <f>Bawana_NG!P6</f>
        <v>99.62</v>
      </c>
      <c r="J6">
        <f>Bawana_RLNG!P6</f>
        <v>0</v>
      </c>
      <c r="K6">
        <f>Bawana_Spot!P6</f>
        <v>45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1116.9872702479877</v>
      </c>
      <c r="P6" s="77">
        <v>118.05193747429043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81.349999999999994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1038.97</v>
      </c>
      <c r="AB6" s="117">
        <f>-STOA!N6</f>
        <v>0</v>
      </c>
      <c r="AC6">
        <f t="shared" si="0"/>
        <v>27.425925254749249</v>
      </c>
      <c r="AD6">
        <f t="shared" si="1"/>
        <v>2036.5043512360346</v>
      </c>
      <c r="AE6">
        <f>'IDT-1'!B6</f>
        <v>0</v>
      </c>
      <c r="AF6" s="26"/>
      <c r="AG6">
        <f t="shared" si="2"/>
        <v>2036.5043512360346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-524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15.220404768505684</v>
      </c>
      <c r="F7">
        <f>GT_Spot!P7</f>
        <v>0</v>
      </c>
      <c r="G7">
        <f>PPCL_NG!P7</f>
        <v>17.54</v>
      </c>
      <c r="H7">
        <f>PPCL_Spot!P7</f>
        <v>25.47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1111.8525852439877</v>
      </c>
      <c r="P7" s="77">
        <v>118.05193747429043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77.41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24.74</v>
      </c>
      <c r="Z7" s="75">
        <f>IEX!N7</f>
        <v>0</v>
      </c>
      <c r="AA7" s="117">
        <f>STOA!H7</f>
        <v>894.18999999999983</v>
      </c>
      <c r="AB7" s="117">
        <f>-STOA!N7</f>
        <v>0</v>
      </c>
      <c r="AC7">
        <f t="shared" si="0"/>
        <v>26.053370328570381</v>
      </c>
      <c r="AD7">
        <f t="shared" si="1"/>
        <v>1940.1622211582137</v>
      </c>
      <c r="AE7">
        <f>'IDT-1'!B7</f>
        <v>0</v>
      </c>
      <c r="AF7" s="26"/>
      <c r="AG7">
        <f t="shared" si="2"/>
        <v>1940.1622211582137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-495</v>
      </c>
      <c r="AM7" s="75">
        <f>RTM_PXI!H7</f>
        <v>0</v>
      </c>
      <c r="AN7" s="75">
        <f>RTM_PXI!N7</f>
        <v>0</v>
      </c>
      <c r="AO7" s="192">
        <f>GDAM_IEX!H7</f>
        <v>2.4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15.220404768505684</v>
      </c>
      <c r="F8">
        <f>GT_Spot!P8</f>
        <v>0</v>
      </c>
      <c r="G8">
        <f>PPCL_NG!P8</f>
        <v>17.54</v>
      </c>
      <c r="H8">
        <f>PPCL_Spot!P8</f>
        <v>25.47</v>
      </c>
      <c r="I8">
        <f>Bawana_NG!P8</f>
        <v>99.62</v>
      </c>
      <c r="J8">
        <f>Bawana_RLNG!P8</f>
        <v>0</v>
      </c>
      <c r="K8">
        <f>Bawana_Spot!P8</f>
        <v>45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1111.8538334503878</v>
      </c>
      <c r="P8" s="77">
        <v>118.05193747429043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63.09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20.95</v>
      </c>
      <c r="Z8" s="75">
        <f>IEX!N8</f>
        <v>0</v>
      </c>
      <c r="AA8" s="117">
        <f>STOA!H8</f>
        <v>895.69999999999982</v>
      </c>
      <c r="AB8" s="117">
        <f>-STOA!N8</f>
        <v>0</v>
      </c>
      <c r="AC8">
        <f t="shared" si="0"/>
        <v>25.900623185264507</v>
      </c>
      <c r="AD8">
        <f t="shared" si="1"/>
        <v>1924.9662165079194</v>
      </c>
      <c r="AE8">
        <f>'IDT-1'!B8</f>
        <v>0</v>
      </c>
      <c r="AF8" s="26"/>
      <c r="AG8">
        <f t="shared" si="2"/>
        <v>1924.9662165079194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-494</v>
      </c>
      <c r="AM8" s="75">
        <f>RTM_PXI!H8</f>
        <v>0</v>
      </c>
      <c r="AN8" s="75">
        <f>RTM_PXI!N8</f>
        <v>0</v>
      </c>
      <c r="AO8" s="192">
        <f>GDAM_IEX!H8</f>
        <v>2.65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15.220404768505684</v>
      </c>
      <c r="F9">
        <f>GT_Spot!P9</f>
        <v>0</v>
      </c>
      <c r="G9">
        <f>PPCL_NG!P9</f>
        <v>17.54</v>
      </c>
      <c r="H9">
        <f>PPCL_Spot!P9</f>
        <v>27.68</v>
      </c>
      <c r="I9">
        <f>Bawana_NG!P9</f>
        <v>99.62</v>
      </c>
      <c r="J9">
        <f>Bawana_RLNG!P9</f>
        <v>0</v>
      </c>
      <c r="K9">
        <f>Bawana_Spot!P9</f>
        <v>45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1106.7340089693516</v>
      </c>
      <c r="P9" s="77">
        <v>118.05193747429043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11.19</v>
      </c>
      <c r="Z9" s="75">
        <f>IEX!N9</f>
        <v>0</v>
      </c>
      <c r="AA9" s="117">
        <f>STOA!H9</f>
        <v>895.07999999999981</v>
      </c>
      <c r="AB9" s="117">
        <f>-STOA!N9</f>
        <v>0</v>
      </c>
      <c r="AC9">
        <f t="shared" si="0"/>
        <v>26.154432213285784</v>
      </c>
      <c r="AD9">
        <f t="shared" si="1"/>
        <v>1867.1725829988616</v>
      </c>
      <c r="AE9">
        <f>'IDT-1'!B9</f>
        <v>0</v>
      </c>
      <c r="AF9" s="26"/>
      <c r="AG9">
        <f t="shared" si="2"/>
        <v>1867.1725829988616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-537</v>
      </c>
      <c r="AM9" s="75">
        <f>RTM_PXI!H9</f>
        <v>0</v>
      </c>
      <c r="AN9" s="75">
        <f>RTM_PXI!N9</f>
        <v>0</v>
      </c>
      <c r="AO9" s="192">
        <f>GDAM_IEX!H9</f>
        <v>2.72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15.220404768505684</v>
      </c>
      <c r="F10">
        <f>GT_Spot!P10</f>
        <v>0</v>
      </c>
      <c r="G10">
        <f>PPCL_NG!P10</f>
        <v>17.54</v>
      </c>
      <c r="H10">
        <f>PPCL_Spot!P10</f>
        <v>27.68</v>
      </c>
      <c r="I10">
        <f>Bawana_NG!P10</f>
        <v>99.62</v>
      </c>
      <c r="J10">
        <f>Bawana_RLNG!P10</f>
        <v>0</v>
      </c>
      <c r="K10">
        <f>Bawana_Spot!P10</f>
        <v>45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1106.7185306829515</v>
      </c>
      <c r="P10" s="77">
        <v>118.05193747429043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61.23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894.92999999999984</v>
      </c>
      <c r="AB10" s="117">
        <f>-STOA!N10</f>
        <v>0</v>
      </c>
      <c r="AC10">
        <f t="shared" si="0"/>
        <v>25.573031500733499</v>
      </c>
      <c r="AD10">
        <f t="shared" si="1"/>
        <v>1904.1385054250136</v>
      </c>
      <c r="AE10">
        <f>'IDT-1'!B10</f>
        <v>0</v>
      </c>
      <c r="AF10" s="26"/>
      <c r="AG10">
        <f t="shared" si="2"/>
        <v>1904.1385054250136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-486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15.220404768505684</v>
      </c>
      <c r="F11">
        <f>GT_Spot!P11</f>
        <v>0</v>
      </c>
      <c r="G11">
        <f>PPCL_NG!P11</f>
        <v>17.54</v>
      </c>
      <c r="H11">
        <f>PPCL_Spot!P11</f>
        <v>30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1072.4443253613349</v>
      </c>
      <c r="P11" s="77">
        <v>118.05193747429043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58.429999999999993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14.68</v>
      </c>
      <c r="Z11" s="75">
        <f>IEX!N11</f>
        <v>0</v>
      </c>
      <c r="AA11" s="117">
        <f>STOA!H11</f>
        <v>709.23999999999978</v>
      </c>
      <c r="AB11" s="117">
        <f>-STOA!N11</f>
        <v>0</v>
      </c>
      <c r="AC11">
        <f t="shared" si="0"/>
        <v>21.433104311498116</v>
      </c>
      <c r="AD11">
        <f t="shared" si="1"/>
        <v>1881.7942272926332</v>
      </c>
      <c r="AE11">
        <f>'IDT-1'!B11</f>
        <v>0</v>
      </c>
      <c r="AF11" s="26"/>
      <c r="AG11">
        <f t="shared" si="2"/>
        <v>1881.7942272926332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-265</v>
      </c>
      <c r="AM11" s="75">
        <f>RTM_PXI!H11</f>
        <v>0</v>
      </c>
      <c r="AN11" s="75">
        <f>RTM_PXI!N11</f>
        <v>0</v>
      </c>
      <c r="AO11" s="192">
        <f>GDAM_IEX!H11</f>
        <v>3.28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15.220404768505684</v>
      </c>
      <c r="F12">
        <f>GT_Spot!P12</f>
        <v>0</v>
      </c>
      <c r="G12">
        <f>PPCL_NG!P12</f>
        <v>17.54</v>
      </c>
      <c r="H12">
        <f>PPCL_Spot!P12</f>
        <v>30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1066.1119570113349</v>
      </c>
      <c r="P12" s="77">
        <v>118.05193747429043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56.989999999999995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9.7799999999999994</v>
      </c>
      <c r="Z12" s="75">
        <f>IEX!N12</f>
        <v>0</v>
      </c>
      <c r="AA12" s="117">
        <f>STOA!H12</f>
        <v>709.07999999999981</v>
      </c>
      <c r="AB12" s="117">
        <f>-STOA!N12</f>
        <v>0</v>
      </c>
      <c r="AC12">
        <f t="shared" si="0"/>
        <v>21.479897765417633</v>
      </c>
      <c r="AD12">
        <f t="shared" si="1"/>
        <v>1850.9050654887133</v>
      </c>
      <c r="AE12">
        <f>'IDT-1'!B12</f>
        <v>9.73</v>
      </c>
      <c r="AF12" s="26"/>
      <c r="AG12">
        <f t="shared" si="2"/>
        <v>1860.6350654887133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-283</v>
      </c>
      <c r="AM12" s="75">
        <f>RTM_PXI!H12</f>
        <v>0</v>
      </c>
      <c r="AN12" s="75">
        <f>RTM_PXI!N12</f>
        <v>0</v>
      </c>
      <c r="AO12" s="192">
        <f>GDAM_IEX!H12</f>
        <v>3.27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15.220404768505684</v>
      </c>
      <c r="F13">
        <f>GT_Spot!P13</f>
        <v>0</v>
      </c>
      <c r="G13">
        <f>PPCL_NG!P13</f>
        <v>17.54</v>
      </c>
      <c r="H13">
        <f>PPCL_Spot!P13</f>
        <v>30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1062.242001550535</v>
      </c>
      <c r="P13" s="77">
        <v>118.05193747429043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50.99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2.04</v>
      </c>
      <c r="Z13" s="75">
        <f>IEX!N13</f>
        <v>0</v>
      </c>
      <c r="AA13" s="117">
        <f>STOA!H13</f>
        <v>708.89999999999986</v>
      </c>
      <c r="AB13" s="117">
        <f>-STOA!N13</f>
        <v>0</v>
      </c>
      <c r="AC13">
        <f t="shared" si="0"/>
        <v>21.466051687628934</v>
      </c>
      <c r="AD13">
        <f t="shared" si="1"/>
        <v>1825.2389561057018</v>
      </c>
      <c r="AE13">
        <f>'IDT-1'!B13</f>
        <v>23.562000000000001</v>
      </c>
      <c r="AF13" s="26"/>
      <c r="AG13">
        <f t="shared" si="2"/>
        <v>1848.8009561057017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-295</v>
      </c>
      <c r="AM13" s="75">
        <f>RTM_PXI!H13</f>
        <v>0</v>
      </c>
      <c r="AN13" s="75">
        <f>RTM_PXI!N13</f>
        <v>0</v>
      </c>
      <c r="AO13" s="192">
        <f>GDAM_IEX!H13</f>
        <v>7.38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15.220404768505684</v>
      </c>
      <c r="F14">
        <f>GT_Spot!P14</f>
        <v>0</v>
      </c>
      <c r="G14">
        <f>PPCL_NG!P14</f>
        <v>17.54</v>
      </c>
      <c r="H14">
        <f>PPCL_Spot!P14</f>
        <v>30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1084.361345247562</v>
      </c>
      <c r="P14" s="77">
        <v>118.05193747429043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50.33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708.66999999999985</v>
      </c>
      <c r="AB14" s="117">
        <f>-STOA!N14</f>
        <v>0</v>
      </c>
      <c r="AC14">
        <f t="shared" si="0"/>
        <v>22.289102241460593</v>
      </c>
      <c r="AD14">
        <f t="shared" si="1"/>
        <v>1755.2252492488974</v>
      </c>
      <c r="AE14">
        <f>'IDT-1'!B14</f>
        <v>47.918999999999997</v>
      </c>
      <c r="AF14" s="26"/>
      <c r="AG14">
        <f t="shared" si="2"/>
        <v>1803.1442492488975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-376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15.220404768505684</v>
      </c>
      <c r="F15">
        <f>GT_Spot!P15</f>
        <v>0</v>
      </c>
      <c r="G15">
        <f>PPCL_NG!P15</f>
        <v>17.54</v>
      </c>
      <c r="H15">
        <f>PPCL_Spot!P15</f>
        <v>30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1098.8675724907619</v>
      </c>
      <c r="P15" s="77">
        <v>118.05193747429043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49.4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31.54</v>
      </c>
      <c r="Z15" s="75">
        <f>IEX!N15</f>
        <v>0</v>
      </c>
      <c r="AA15" s="117">
        <f>STOA!H15</f>
        <v>455.83000000000004</v>
      </c>
      <c r="AB15" s="117">
        <f>-STOA!N15</f>
        <v>0</v>
      </c>
      <c r="AC15">
        <f t="shared" si="0"/>
        <v>19.591028886237073</v>
      </c>
      <c r="AD15">
        <f t="shared" si="1"/>
        <v>1674.3095498473208</v>
      </c>
      <c r="AE15">
        <f>'IDT-1'!B15</f>
        <v>93.430999999999997</v>
      </c>
      <c r="AF15" s="26"/>
      <c r="AG15">
        <f t="shared" si="2"/>
        <v>1767.7405498473208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-265</v>
      </c>
      <c r="AM15" s="75">
        <f>RTM_PXI!H15</f>
        <v>0</v>
      </c>
      <c r="AN15" s="75">
        <f>RTM_PXI!N15</f>
        <v>0</v>
      </c>
      <c r="AO15" s="192">
        <f>GDAM_IEX!H15</f>
        <v>13.11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15.220404768505684</v>
      </c>
      <c r="F16">
        <f>GT_Spot!P16</f>
        <v>0</v>
      </c>
      <c r="G16">
        <f>PPCL_NG!P16</f>
        <v>17.54</v>
      </c>
      <c r="H16">
        <f>PPCL_Spot!P16</f>
        <v>30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1098.8675724907619</v>
      </c>
      <c r="P16" s="77">
        <v>118.05193747429043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43.59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18.47</v>
      </c>
      <c r="Z16" s="75">
        <f>IEX!N16</f>
        <v>0</v>
      </c>
      <c r="AA16" s="117">
        <f>STOA!H16</f>
        <v>455.73</v>
      </c>
      <c r="AB16" s="117">
        <f>-STOA!N16</f>
        <v>0</v>
      </c>
      <c r="AC16">
        <f t="shared" si="0"/>
        <v>19.477977651370242</v>
      </c>
      <c r="AD16">
        <f t="shared" si="1"/>
        <v>1649.5226010821877</v>
      </c>
      <c r="AE16">
        <f>'IDT-1'!B16</f>
        <v>116.495</v>
      </c>
      <c r="AF16" s="26"/>
      <c r="AG16">
        <f t="shared" si="2"/>
        <v>1766.0176010821879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-271</v>
      </c>
      <c r="AM16" s="75">
        <f>RTM_PXI!H16</f>
        <v>0</v>
      </c>
      <c r="AN16" s="75">
        <f>RTM_PXI!N16</f>
        <v>0</v>
      </c>
      <c r="AO16" s="192">
        <f>GDAM_IEX!H16</f>
        <v>13.19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15.220404768505684</v>
      </c>
      <c r="F17">
        <f>GT_Spot!P17</f>
        <v>0</v>
      </c>
      <c r="G17">
        <f>PPCL_NG!P17</f>
        <v>17.54</v>
      </c>
      <c r="H17">
        <f>PPCL_Spot!P17</f>
        <v>30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1098.8675724907619</v>
      </c>
      <c r="P17" s="77">
        <v>118.05193747429043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42.680000000000007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5.14</v>
      </c>
      <c r="Z17" s="75">
        <f>IEX!N17</f>
        <v>0</v>
      </c>
      <c r="AA17" s="117">
        <f>STOA!H17</f>
        <v>455.86</v>
      </c>
      <c r="AB17" s="117">
        <f>-STOA!N17</f>
        <v>0</v>
      </c>
      <c r="AC17">
        <f t="shared" si="0"/>
        <v>19.824878410046594</v>
      </c>
      <c r="AD17">
        <f t="shared" si="1"/>
        <v>1582.1257003235119</v>
      </c>
      <c r="AE17">
        <f>'IDT-1'!B17</f>
        <v>135.69800000000001</v>
      </c>
      <c r="AF17" s="26"/>
      <c r="AG17">
        <f t="shared" si="2"/>
        <v>1717.823700323512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-324</v>
      </c>
      <c r="AM17" s="75">
        <f>RTM_PXI!H17</f>
        <v>0</v>
      </c>
      <c r="AN17" s="75">
        <f>RTM_PXI!N17</f>
        <v>0</v>
      </c>
      <c r="AO17" s="192">
        <f>GDAM_IEX!H17</f>
        <v>13.25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15.214459131373079</v>
      </c>
      <c r="F18">
        <f>GT_Spot!P18</f>
        <v>0</v>
      </c>
      <c r="G18">
        <f>PPCL_NG!P18</f>
        <v>17.54</v>
      </c>
      <c r="H18">
        <f>PPCL_Spot!P18</f>
        <v>30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1098.8675724907619</v>
      </c>
      <c r="P18" s="77">
        <v>118.05193747429043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41.43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456.09000000000003</v>
      </c>
      <c r="AB18" s="117">
        <f>-STOA!N18</f>
        <v>0</v>
      </c>
      <c r="AC18">
        <f t="shared" si="0"/>
        <v>19.929240041627882</v>
      </c>
      <c r="AD18">
        <f t="shared" si="1"/>
        <v>1531.6053930547973</v>
      </c>
      <c r="AE18">
        <f>'IDT-1'!B18</f>
        <v>153.393</v>
      </c>
      <c r="AF18" s="26"/>
      <c r="AG18">
        <f t="shared" si="2"/>
        <v>1684.9983930547974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-355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15.214459131373079</v>
      </c>
      <c r="F19">
        <f>GT_Spot!P19</f>
        <v>0</v>
      </c>
      <c r="G19">
        <f>PPCL_NG!P19</f>
        <v>17.54</v>
      </c>
      <c r="H19">
        <f>PPCL_Spot!P19</f>
        <v>30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1113.9592977679617</v>
      </c>
      <c r="P19" s="77">
        <v>118.05193747429043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42.650000000000006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2.1800000000000002</v>
      </c>
      <c r="Z19" s="75">
        <f>IEX!N19</f>
        <v>0</v>
      </c>
      <c r="AA19" s="117">
        <f>STOA!H19</f>
        <v>354.73999999999995</v>
      </c>
      <c r="AB19" s="117">
        <f>-STOA!N19</f>
        <v>0</v>
      </c>
      <c r="AC19">
        <f t="shared" si="0"/>
        <v>19.697262365310181</v>
      </c>
      <c r="AD19">
        <f t="shared" si="1"/>
        <v>1392.9790960083151</v>
      </c>
      <c r="AE19">
        <f>'IDT-1'!B19</f>
        <v>184.995</v>
      </c>
      <c r="AF19" s="26"/>
      <c r="AG19">
        <f t="shared" si="2"/>
        <v>1577.974096008315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-411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15.214459131373079</v>
      </c>
      <c r="F20">
        <f>GT_Spot!P20</f>
        <v>0</v>
      </c>
      <c r="G20">
        <f>PPCL_NG!P20</f>
        <v>17.54</v>
      </c>
      <c r="H20">
        <f>PPCL_Spot!P20</f>
        <v>30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1120.2916661179618</v>
      </c>
      <c r="P20" s="77">
        <v>118.05193747429043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60.3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354.73999999999995</v>
      </c>
      <c r="AB20" s="117">
        <f>-STOA!N20</f>
        <v>0</v>
      </c>
      <c r="AC20">
        <f t="shared" si="0"/>
        <v>19.436338703158217</v>
      </c>
      <c r="AD20">
        <f t="shared" si="1"/>
        <v>1466.0423880204669</v>
      </c>
      <c r="AE20">
        <f>'IDT-1'!B20</f>
        <v>140</v>
      </c>
      <c r="AF20" s="26"/>
      <c r="AG20">
        <f t="shared" si="2"/>
        <v>1606.0423880204669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-360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15.214459131373079</v>
      </c>
      <c r="F21">
        <f>GT_Spot!P21</f>
        <v>0</v>
      </c>
      <c r="G21">
        <f>PPCL_NG!P21</f>
        <v>17.54</v>
      </c>
      <c r="H21">
        <f>PPCL_Spot!P21</f>
        <v>30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1120.2916661179618</v>
      </c>
      <c r="P21" s="77">
        <v>118.05193747429043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59.57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354.54999999999995</v>
      </c>
      <c r="AB21" s="117">
        <f>-STOA!N21</f>
        <v>0</v>
      </c>
      <c r="AC21">
        <f t="shared" si="0"/>
        <v>19.632439636168709</v>
      </c>
      <c r="AD21">
        <f t="shared" si="1"/>
        <v>1441.9262870874563</v>
      </c>
      <c r="AE21">
        <f>'IDT-1'!B21</f>
        <v>120</v>
      </c>
      <c r="AF21" s="26"/>
      <c r="AG21">
        <f t="shared" si="2"/>
        <v>1561.9262870874563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-383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15.214459131373079</v>
      </c>
      <c r="F22">
        <f>GT_Spot!P22</f>
        <v>0</v>
      </c>
      <c r="G22">
        <f>PPCL_NG!P22</f>
        <v>17.54</v>
      </c>
      <c r="H22">
        <f>PPCL_Spot!P22</f>
        <v>30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1126.6240344679618</v>
      </c>
      <c r="P22" s="77">
        <v>118.05193747429043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59.25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395.1</v>
      </c>
      <c r="AB22" s="117">
        <f>-STOA!N22</f>
        <v>0</v>
      </c>
      <c r="AC22">
        <f t="shared" si="0"/>
        <v>19.713697759327484</v>
      </c>
      <c r="AD22">
        <f t="shared" si="1"/>
        <v>1525.4073973142979</v>
      </c>
      <c r="AE22">
        <f>'IDT-1'!B22</f>
        <v>46</v>
      </c>
      <c r="AF22" s="26"/>
      <c r="AG22">
        <f t="shared" si="2"/>
        <v>1571.4073973142979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-346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15.214459131373079</v>
      </c>
      <c r="F23">
        <f>GT_Spot!P23</f>
        <v>0</v>
      </c>
      <c r="G23">
        <f>PPCL_NG!P23</f>
        <v>17.54</v>
      </c>
      <c r="H23">
        <f>PPCL_Spot!P23</f>
        <v>30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1127.7958604743617</v>
      </c>
      <c r="P23" s="77">
        <v>118.05193747429043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57.33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297.96999999999997</v>
      </c>
      <c r="AB23" s="117">
        <f>-STOA!N23</f>
        <v>0</v>
      </c>
      <c r="AC23">
        <f t="shared" si="0"/>
        <v>18.204266519063545</v>
      </c>
      <c r="AD23">
        <f t="shared" si="1"/>
        <v>1502.0386545609615</v>
      </c>
      <c r="AE23">
        <f>'IDT-1'!B23</f>
        <v>119</v>
      </c>
      <c r="AF23" s="26"/>
      <c r="AG23">
        <f t="shared" si="2"/>
        <v>1621.0386545609615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15.214459131373079</v>
      </c>
      <c r="F24">
        <f>GT_Spot!P24</f>
        <v>0</v>
      </c>
      <c r="G24">
        <f>PPCL_NG!P24</f>
        <v>17.54</v>
      </c>
      <c r="H24">
        <f>PPCL_Spot!P24</f>
        <v>30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1130.5784379871618</v>
      </c>
      <c r="P24" s="77">
        <v>118.05193747429043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55.97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297.14</v>
      </c>
      <c r="AB24" s="117">
        <f>-STOA!N24</f>
        <v>0</v>
      </c>
      <c r="AC24">
        <f t="shared" si="0"/>
        <v>18.280506221353747</v>
      </c>
      <c r="AD24">
        <f t="shared" si="1"/>
        <v>1494.5549923714716</v>
      </c>
      <c r="AE24">
        <f>'IDT-1'!B24</f>
        <v>91</v>
      </c>
      <c r="AF24" s="26"/>
      <c r="AG24">
        <f t="shared" si="2"/>
        <v>1585.5549923714716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15.214459131373079</v>
      </c>
      <c r="F25">
        <f>GT_Spot!P25</f>
        <v>0</v>
      </c>
      <c r="G25">
        <f>PPCL_NG!P25</f>
        <v>17.54</v>
      </c>
      <c r="H25">
        <f>PPCL_Spot!P25</f>
        <v>30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1124.6317827985208</v>
      </c>
      <c r="P25" s="77">
        <v>118.05193747429043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53.91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296.61999999999995</v>
      </c>
      <c r="AB25" s="117">
        <f>-STOA!N25</f>
        <v>0</v>
      </c>
      <c r="AC25">
        <f t="shared" si="0"/>
        <v>18.214349783215901</v>
      </c>
      <c r="AD25">
        <f t="shared" si="1"/>
        <v>1485.0944936209683</v>
      </c>
      <c r="AE25">
        <f>'IDT-1'!B25</f>
        <v>66</v>
      </c>
      <c r="AF25" s="26"/>
      <c r="AG25">
        <f t="shared" si="2"/>
        <v>1551.0944936209683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-282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15.214459131373079</v>
      </c>
      <c r="F26">
        <f>GT_Spot!P26</f>
        <v>0</v>
      </c>
      <c r="G26">
        <f>PPCL_NG!P26</f>
        <v>17.54</v>
      </c>
      <c r="H26">
        <f>PPCL_Spot!P26</f>
        <v>30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1125.7127497441209</v>
      </c>
      <c r="P26" s="77">
        <v>118.05193747429043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0.01</v>
      </c>
      <c r="U26" s="78">
        <f>SUMPRODUCT(LTA!F26:AJ26,LTA!F$102:AJ$102,LTA!F$103:AJ$103)</f>
        <v>53.019999999999996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294.92999999999995</v>
      </c>
      <c r="AB26" s="117">
        <f>-STOA!N26</f>
        <v>0</v>
      </c>
      <c r="AC26">
        <f t="shared" si="0"/>
        <v>18.094708762070841</v>
      </c>
      <c r="AD26">
        <f t="shared" si="1"/>
        <v>1495.7251015877134</v>
      </c>
      <c r="AE26">
        <f>'IDT-1'!B26</f>
        <v>26</v>
      </c>
      <c r="AF26" s="26"/>
      <c r="AG26">
        <f t="shared" si="2"/>
        <v>1521.7251015877134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15.214459131373079</v>
      </c>
      <c r="F27">
        <f>GT_Spot!P27</f>
        <v>0</v>
      </c>
      <c r="G27">
        <f>PPCL_NG!P27</f>
        <v>17.54</v>
      </c>
      <c r="H27">
        <f>PPCL_Spot!P27</f>
        <v>30</v>
      </c>
      <c r="I27">
        <f>Bawana_NG!P27</f>
        <v>75.999999999999986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882.19542446769094</v>
      </c>
      <c r="P27" s="77">
        <v>118.05193747429043</v>
      </c>
      <c r="Q27" s="77">
        <v>29.720664000000003</v>
      </c>
      <c r="R27" s="80">
        <v>8.5356060606060602</v>
      </c>
      <c r="S27" s="80">
        <v>0</v>
      </c>
      <c r="T27" s="78">
        <f>SUMPRODUCT(LTA!F27:AJ27,LTA!F$101:AJ$101,LTA!F$103:AJ$103)</f>
        <v>0.95</v>
      </c>
      <c r="U27" s="78">
        <f>SUMPRODUCT(LTA!F27:AJ27,LTA!F$102:AJ$102,LTA!F$103:AJ$103)</f>
        <v>43.35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156.11000000000001</v>
      </c>
      <c r="AB27" s="117">
        <f>-STOA!N27</f>
        <v>0</v>
      </c>
      <c r="AC27">
        <f t="shared" si="0"/>
        <v>12.123479201978853</v>
      </c>
      <c r="AD27">
        <f t="shared" si="1"/>
        <v>1365.5446119319815</v>
      </c>
      <c r="AE27">
        <f>'IDT-1'!B27</f>
        <v>147</v>
      </c>
      <c r="AF27" s="26"/>
      <c r="AG27">
        <f t="shared" si="2"/>
        <v>1512.5446119319815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15.214459131373079</v>
      </c>
      <c r="F28">
        <f>GT_Spot!P28</f>
        <v>0</v>
      </c>
      <c r="G28">
        <f>PPCL_NG!P28</f>
        <v>17.54</v>
      </c>
      <c r="H28">
        <f>PPCL_Spot!P28</f>
        <v>30</v>
      </c>
      <c r="I28">
        <f>Bawana_NG!P28</f>
        <v>75.999999999999986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890.21610672609108</v>
      </c>
      <c r="P28" s="77">
        <v>118.05193747429043</v>
      </c>
      <c r="Q28" s="77">
        <v>29.720664000000003</v>
      </c>
      <c r="R28" s="80">
        <v>16.476262626262628</v>
      </c>
      <c r="S28" s="80">
        <v>0</v>
      </c>
      <c r="T28" s="78">
        <f>SUMPRODUCT(LTA!F28:AJ28,LTA!F$101:AJ$101,LTA!F$103:AJ$103)</f>
        <v>5.87</v>
      </c>
      <c r="U28" s="78">
        <f>SUMPRODUCT(LTA!F28:AJ28,LTA!F$102:AJ$102,LTA!F$103:AJ$103)</f>
        <v>43.18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156.96</v>
      </c>
      <c r="AB28" s="117">
        <f>-STOA!N28</f>
        <v>0</v>
      </c>
      <c r="AC28">
        <f t="shared" si="0"/>
        <v>12.313218983630554</v>
      </c>
      <c r="AD28">
        <f t="shared" si="1"/>
        <v>1386.9162109743868</v>
      </c>
      <c r="AE28">
        <f>'IDT-1'!B28</f>
        <v>110</v>
      </c>
      <c r="AF28" s="26"/>
      <c r="AG28">
        <f t="shared" si="2"/>
        <v>1496.9162109743868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15.214459131373079</v>
      </c>
      <c r="F29">
        <f>GT_Spot!P29</f>
        <v>0</v>
      </c>
      <c r="G29">
        <f>PPCL_NG!P29</f>
        <v>17.54</v>
      </c>
      <c r="H29">
        <f>PPCL_Spot!P29</f>
        <v>30</v>
      </c>
      <c r="I29">
        <f>Bawana_NG!P29</f>
        <v>75.999999999999986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893.60016948226576</v>
      </c>
      <c r="P29" s="77">
        <v>118.05193747429043</v>
      </c>
      <c r="Q29" s="77">
        <v>29.720664000000003</v>
      </c>
      <c r="R29" s="80">
        <v>26.398484848484845</v>
      </c>
      <c r="S29" s="80">
        <v>0</v>
      </c>
      <c r="T29" s="78">
        <f>SUMPRODUCT(LTA!F29:AJ29,LTA!F$101:AJ$101,LTA!F$103:AJ$103)</f>
        <v>14.110000000000001</v>
      </c>
      <c r="U29" s="78">
        <f>SUMPRODUCT(LTA!F29:AJ29,LTA!F$102:AJ$102,LTA!F$103:AJ$103)</f>
        <v>43.480000000000004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160.6</v>
      </c>
      <c r="AB29" s="117">
        <f>-STOA!N29</f>
        <v>0</v>
      </c>
      <c r="AC29">
        <f t="shared" si="0"/>
        <v>12.883745264806063</v>
      </c>
      <c r="AD29">
        <f t="shared" si="1"/>
        <v>1372.831969671608</v>
      </c>
      <c r="AE29">
        <f>'IDT-1'!B29</f>
        <v>77</v>
      </c>
      <c r="AF29" s="26"/>
      <c r="AG29">
        <f t="shared" si="2"/>
        <v>1449.831969671608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15.214459131373079</v>
      </c>
      <c r="F30">
        <f>GT_Spot!P30</f>
        <v>0</v>
      </c>
      <c r="G30">
        <f>PPCL_NG!P30</f>
        <v>17.54</v>
      </c>
      <c r="H30">
        <f>PPCL_Spot!P30</f>
        <v>30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889.64979957586581</v>
      </c>
      <c r="P30" s="77">
        <v>118.05193747429043</v>
      </c>
      <c r="Q30" s="77">
        <v>29.720664000000003</v>
      </c>
      <c r="R30" s="80">
        <v>31.186868686868689</v>
      </c>
      <c r="S30" s="80">
        <v>0</v>
      </c>
      <c r="T30" s="78">
        <f>SUMPRODUCT(LTA!F30:AJ30,LTA!F$101:AJ$101,LTA!F$103:AJ$103)</f>
        <v>23.95</v>
      </c>
      <c r="U30" s="78">
        <f>SUMPRODUCT(LTA!F30:AJ30,LTA!F$102:AJ$102,LTA!F$103:AJ$103)</f>
        <v>44.120000000000005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166.84</v>
      </c>
      <c r="AB30" s="117">
        <f>-STOA!N30</f>
        <v>0</v>
      </c>
      <c r="AC30">
        <f t="shared" si="0"/>
        <v>12.6920088140419</v>
      </c>
      <c r="AD30">
        <f t="shared" si="1"/>
        <v>1429.5817200543559</v>
      </c>
      <c r="AE30">
        <f>'IDT-1'!B30</f>
        <v>34</v>
      </c>
      <c r="AF30" s="26"/>
      <c r="AG30">
        <f t="shared" si="2"/>
        <v>1463.5817200543559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15.214459131373079</v>
      </c>
      <c r="F31">
        <f>GT_Spot!P31</f>
        <v>0</v>
      </c>
      <c r="G31">
        <f>PPCL_NG!P31</f>
        <v>17.54</v>
      </c>
      <c r="H31">
        <f>PPCL_Spot!P31</f>
        <v>30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905.64059911129743</v>
      </c>
      <c r="P31" s="77">
        <v>118.05193747429043</v>
      </c>
      <c r="Q31" s="77">
        <v>29.720664000000003</v>
      </c>
      <c r="R31" s="80">
        <v>35.888888888888893</v>
      </c>
      <c r="S31" s="80">
        <v>0</v>
      </c>
      <c r="T31" s="78">
        <f>SUMPRODUCT(LTA!F31:AJ31,LTA!F$101:AJ$101,LTA!F$103:AJ$103)</f>
        <v>37.11</v>
      </c>
      <c r="U31" s="78">
        <f>SUMPRODUCT(LTA!F31:AJ31,LTA!F$102:AJ$102,LTA!F$103:AJ$103)</f>
        <v>43.88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174.3</v>
      </c>
      <c r="AB31" s="117">
        <f>-STOA!N31</f>
        <v>0</v>
      </c>
      <c r="AC31">
        <f t="shared" si="0"/>
        <v>13.669713627731479</v>
      </c>
      <c r="AD31">
        <f t="shared" si="1"/>
        <v>1539.7068349781184</v>
      </c>
      <c r="AE31">
        <f>'IDT-1'!B31</f>
        <v>22</v>
      </c>
      <c r="AF31" s="26"/>
      <c r="AG31">
        <f t="shared" si="2"/>
        <v>1511.7068349781184</v>
      </c>
      <c r="AI31" s="75">
        <f>PXIL!H31</f>
        <v>0</v>
      </c>
      <c r="AJ31" s="75">
        <f>PXIL!N31</f>
        <v>0</v>
      </c>
      <c r="AK31" s="75">
        <f>RTM_IEX!H31</f>
        <v>46.41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15.214459131373079</v>
      </c>
      <c r="F32">
        <f>GT_Spot!P32</f>
        <v>0</v>
      </c>
      <c r="G32">
        <f>PPCL_NG!P32</f>
        <v>17.54</v>
      </c>
      <c r="H32">
        <f>PPCL_Spot!P32</f>
        <v>30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905.64059911129743</v>
      </c>
      <c r="P32" s="77">
        <v>118.05193747429043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53.3</v>
      </c>
      <c r="U32" s="78">
        <f>SUMPRODUCT(LTA!F32:AJ32,LTA!F$102:AJ$102,LTA!F$103:AJ$103)</f>
        <v>28.86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182.43</v>
      </c>
      <c r="AB32" s="117">
        <f>-STOA!N32</f>
        <v>0</v>
      </c>
      <c r="AC32">
        <f t="shared" si="0"/>
        <v>13.364890072175923</v>
      </c>
      <c r="AD32">
        <f t="shared" si="1"/>
        <v>1505.3726181296333</v>
      </c>
      <c r="AE32">
        <f>'IDT-1'!B32</f>
        <v>0</v>
      </c>
      <c r="AF32" s="26"/>
      <c r="AG32">
        <f t="shared" si="2"/>
        <v>1455.3726181296333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15.214459131373079</v>
      </c>
      <c r="F33">
        <f>GT_Spot!P33</f>
        <v>0</v>
      </c>
      <c r="G33">
        <f>PPCL_NG!P33</f>
        <v>17.54</v>
      </c>
      <c r="H33">
        <f>PPCL_Spot!P33</f>
        <v>30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883.3856180928808</v>
      </c>
      <c r="P33" s="77">
        <v>118.05193747429043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72.45</v>
      </c>
      <c r="U33" s="78">
        <f>SUMPRODUCT(LTA!F33:AJ33,LTA!F$102:AJ$102,LTA!F$103:AJ$103)</f>
        <v>28.41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193.38</v>
      </c>
      <c r="AB33" s="117">
        <f>-STOA!N33</f>
        <v>0</v>
      </c>
      <c r="AC33">
        <f t="shared" si="0"/>
        <v>14.272126239213859</v>
      </c>
      <c r="AD33">
        <f t="shared" si="1"/>
        <v>1607.5604009441793</v>
      </c>
      <c r="AE33">
        <f>'IDT-1'!B33</f>
        <v>0</v>
      </c>
      <c r="AF33" s="26"/>
      <c r="AG33">
        <f t="shared" si="2"/>
        <v>1557.5604009441793</v>
      </c>
      <c r="AI33" s="75">
        <f>PXIL!H33</f>
        <v>0</v>
      </c>
      <c r="AJ33" s="75">
        <f>PXIL!N33</f>
        <v>0</v>
      </c>
      <c r="AK33" s="75">
        <f>RTM_IEX!H33</f>
        <v>95.7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15.214459131373079</v>
      </c>
      <c r="F34">
        <f>GT_Spot!P34</f>
        <v>0</v>
      </c>
      <c r="G34">
        <f>PPCL_NG!P34</f>
        <v>17.54</v>
      </c>
      <c r="H34">
        <f>PPCL_Spot!P34</f>
        <v>30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871.50347230568082</v>
      </c>
      <c r="P34" s="77">
        <v>118.05193747429043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94.21</v>
      </c>
      <c r="U34" s="78">
        <f>SUMPRODUCT(LTA!F34:AJ34,LTA!F$102:AJ$102,LTA!F$103:AJ$103)</f>
        <v>27.07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204.20000000000002</v>
      </c>
      <c r="AB34" s="117">
        <f>-STOA!N34</f>
        <v>0</v>
      </c>
      <c r="AC34">
        <f t="shared" si="0"/>
        <v>14.110715356286498</v>
      </c>
      <c r="AD34">
        <f t="shared" si="1"/>
        <v>1589.3796660399064</v>
      </c>
      <c r="AE34">
        <f>'IDT-1'!B34</f>
        <v>0</v>
      </c>
      <c r="AF34" s="26"/>
      <c r="AG34">
        <f t="shared" si="2"/>
        <v>1539.3796660399064</v>
      </c>
      <c r="AI34" s="75">
        <f>PXIL!H34</f>
        <v>0</v>
      </c>
      <c r="AJ34" s="75">
        <f>PXIL!N34</f>
        <v>0</v>
      </c>
      <c r="AK34" s="75">
        <f>RTM_IEX!H34</f>
        <v>58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15.220404768505684</v>
      </c>
      <c r="F35">
        <f>GT_Spot!P35</f>
        <v>0</v>
      </c>
      <c r="G35">
        <f>PPCL_NG!P35</f>
        <v>17.54</v>
      </c>
      <c r="H35">
        <f>PPCL_Spot!P35</f>
        <v>30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862.43851794368095</v>
      </c>
      <c r="P35" s="77">
        <v>118.05193747429043</v>
      </c>
      <c r="Q35" s="77">
        <v>29.720664000000003</v>
      </c>
      <c r="R35" s="80">
        <v>38.599747474747467</v>
      </c>
      <c r="S35" s="80">
        <v>0</v>
      </c>
      <c r="T35" s="78">
        <f>SUMPRODUCT(LTA!F35:AJ35,LTA!F$101:AJ$101,LTA!F$103:AJ$103)</f>
        <v>118.57999999999998</v>
      </c>
      <c r="U35" s="78">
        <f>SUMPRODUCT(LTA!F35:AJ35,LTA!F$102:AJ$102,LTA!F$103:AJ$103)</f>
        <v>26.349999999999998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215.49</v>
      </c>
      <c r="AB35" s="117">
        <f>-STOA!N35</f>
        <v>0</v>
      </c>
      <c r="AC35">
        <f t="shared" si="0"/>
        <v>13.830179190618777</v>
      </c>
      <c r="AD35">
        <f t="shared" si="1"/>
        <v>1557.7810924706057</v>
      </c>
      <c r="AE35">
        <f>'IDT-1'!B35</f>
        <v>0</v>
      </c>
      <c r="AF35" s="26"/>
      <c r="AG35">
        <f t="shared" si="2"/>
        <v>1507.7810924706057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15.220404768505684</v>
      </c>
      <c r="F36">
        <f>GT_Spot!P36</f>
        <v>0</v>
      </c>
      <c r="G36">
        <f>PPCL_NG!P36</f>
        <v>17.54</v>
      </c>
      <c r="H36">
        <f>PPCL_Spot!P36</f>
        <v>30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862.43851794368095</v>
      </c>
      <c r="P36" s="77">
        <v>118.05193747429043</v>
      </c>
      <c r="Q36" s="77">
        <v>29.720664000000003</v>
      </c>
      <c r="R36" s="80">
        <v>38.599747474747467</v>
      </c>
      <c r="S36" s="80">
        <v>0</v>
      </c>
      <c r="T36" s="78">
        <f>SUMPRODUCT(LTA!F36:AJ36,LTA!F$101:AJ$101,LTA!F$103:AJ$103)</f>
        <v>142.69999999999999</v>
      </c>
      <c r="U36" s="78">
        <f>SUMPRODUCT(LTA!F36:AJ36,LTA!F$102:AJ$102,LTA!F$103:AJ$103)</f>
        <v>26.41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228.20000000000002</v>
      </c>
      <c r="AB36" s="117">
        <f>-STOA!N36</f>
        <v>0</v>
      </c>
      <c r="AC36">
        <f t="shared" si="0"/>
        <v>14.15481119061878</v>
      </c>
      <c r="AD36">
        <f t="shared" si="1"/>
        <v>1594.346460470606</v>
      </c>
      <c r="AE36">
        <f>'IDT-1'!B36</f>
        <v>0</v>
      </c>
      <c r="AF36" s="26"/>
      <c r="AG36">
        <f t="shared" si="2"/>
        <v>1544.346460470606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15.220404768505684</v>
      </c>
      <c r="F37">
        <f>GT_Spot!P37</f>
        <v>0</v>
      </c>
      <c r="G37">
        <f>PPCL_NG!P37</f>
        <v>17.54</v>
      </c>
      <c r="H37">
        <f>PPCL_Spot!P37</f>
        <v>30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824.41897160930512</v>
      </c>
      <c r="P37" s="77">
        <v>118.05193747429043</v>
      </c>
      <c r="Q37" s="77">
        <v>29.720664000000003</v>
      </c>
      <c r="R37" s="80">
        <v>38.599747474747467</v>
      </c>
      <c r="S37" s="80">
        <v>0</v>
      </c>
      <c r="T37" s="78">
        <f>SUMPRODUCT(LTA!F37:AJ37,LTA!F$101:AJ$101,LTA!F$103:AJ$103)</f>
        <v>167.10000000000002</v>
      </c>
      <c r="U37" s="78">
        <f>SUMPRODUCT(LTA!F37:AJ37,LTA!F$102:AJ$102,LTA!F$103:AJ$103)</f>
        <v>25.73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243.04999999999998</v>
      </c>
      <c r="AB37" s="117">
        <f>-STOA!N37</f>
        <v>0</v>
      </c>
      <c r="AC37">
        <f t="shared" si="0"/>
        <v>14.896539767218481</v>
      </c>
      <c r="AD37">
        <f t="shared" si="1"/>
        <v>1511.1551855596304</v>
      </c>
      <c r="AE37">
        <f>'IDT-1'!B37</f>
        <v>0</v>
      </c>
      <c r="AF37" s="26"/>
      <c r="AG37">
        <f t="shared" si="2"/>
        <v>1461.1551855596304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15.220404768505684</v>
      </c>
      <c r="F38">
        <f>GT_Spot!P38</f>
        <v>0</v>
      </c>
      <c r="G38">
        <f>PPCL_NG!P38</f>
        <v>17.54</v>
      </c>
      <c r="H38">
        <f>PPCL_Spot!P38</f>
        <v>30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820.3100061437051</v>
      </c>
      <c r="P38" s="77">
        <v>118.05193747429043</v>
      </c>
      <c r="Q38" s="77">
        <v>29.720664000000003</v>
      </c>
      <c r="R38" s="80">
        <v>38.599747474747467</v>
      </c>
      <c r="S38" s="80">
        <v>0</v>
      </c>
      <c r="T38" s="78">
        <f>SUMPRODUCT(LTA!F38:AJ38,LTA!F$101:AJ$101,LTA!F$103:AJ$103)</f>
        <v>190.8</v>
      </c>
      <c r="U38" s="78">
        <f>SUMPRODUCT(LTA!F38:AJ38,LTA!F$102:AJ$102,LTA!F$103:AJ$103)</f>
        <v>23.61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257.3</v>
      </c>
      <c r="AB38" s="117">
        <f>-STOA!N38</f>
        <v>0</v>
      </c>
      <c r="AC38">
        <f t="shared" si="0"/>
        <v>14.793925387666802</v>
      </c>
      <c r="AD38">
        <f t="shared" si="1"/>
        <v>1585.9788344735819</v>
      </c>
      <c r="AE38">
        <f>'IDT-1'!B38</f>
        <v>0</v>
      </c>
      <c r="AF38" s="26"/>
      <c r="AG38">
        <f t="shared" si="2"/>
        <v>1535.9788344735819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15.098374679213002</v>
      </c>
      <c r="F39">
        <f>GT_Spot!P39</f>
        <v>0</v>
      </c>
      <c r="G39">
        <f>PPCL_NG!P39</f>
        <v>17.54</v>
      </c>
      <c r="H39">
        <f>PPCL_Spot!P39</f>
        <v>30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903.80212914390586</v>
      </c>
      <c r="P39" s="77">
        <v>118.05193747429043</v>
      </c>
      <c r="Q39" s="77">
        <v>29.720664000000003</v>
      </c>
      <c r="R39" s="80">
        <v>38.599747474747467</v>
      </c>
      <c r="S39" s="80">
        <v>0</v>
      </c>
      <c r="T39" s="78">
        <f>SUMPRODUCT(LTA!F39:AJ39,LTA!F$101:AJ$101,LTA!F$103:AJ$103)</f>
        <v>213.19</v>
      </c>
      <c r="U39" s="78">
        <f>SUMPRODUCT(LTA!F39:AJ39,LTA!F$102:AJ$102,LTA!F$103:AJ$103)</f>
        <v>21.509999999999998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269.64999999999998</v>
      </c>
      <c r="AB39" s="117">
        <f>-STOA!N39</f>
        <v>0</v>
      </c>
      <c r="AC39">
        <f t="shared" si="0"/>
        <v>16.720383212546714</v>
      </c>
      <c r="AD39">
        <f t="shared" si="1"/>
        <v>1598.06246955961</v>
      </c>
      <c r="AE39">
        <f>'IDT-1'!B39</f>
        <v>0</v>
      </c>
      <c r="AF39" s="26"/>
      <c r="AG39">
        <f t="shared" si="2"/>
        <v>1548.06246955961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15.098374679213002</v>
      </c>
      <c r="F40">
        <f>GT_Spot!P40</f>
        <v>0</v>
      </c>
      <c r="G40">
        <f>PPCL_NG!P40</f>
        <v>17.54</v>
      </c>
      <c r="H40">
        <f>PPCL_Spot!P40</f>
        <v>30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990.40178797646377</v>
      </c>
      <c r="P40" s="77">
        <v>118.05193747429043</v>
      </c>
      <c r="Q40" s="77">
        <v>29.720664000000003</v>
      </c>
      <c r="R40" s="80">
        <v>38.599747474747467</v>
      </c>
      <c r="S40" s="80">
        <v>0</v>
      </c>
      <c r="T40" s="78">
        <f>SUMPRODUCT(LTA!F40:AJ40,LTA!F$101:AJ$101,LTA!F$103:AJ$103)</f>
        <v>233.76</v>
      </c>
      <c r="U40" s="78">
        <f>SUMPRODUCT(LTA!F40:AJ40,LTA!F$102:AJ$102,LTA!F$103:AJ$103)</f>
        <v>21.26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282.83000000000004</v>
      </c>
      <c r="AB40" s="117">
        <f>-STOA!N40</f>
        <v>0</v>
      </c>
      <c r="AC40">
        <f t="shared" si="0"/>
        <v>18.061360290983476</v>
      </c>
      <c r="AD40">
        <f t="shared" si="1"/>
        <v>1684.8211513137312</v>
      </c>
      <c r="AE40">
        <f>'IDT-1'!B40</f>
        <v>0</v>
      </c>
      <c r="AF40" s="26"/>
      <c r="AG40">
        <f t="shared" si="2"/>
        <v>1634.8211513137312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15.098374679213002</v>
      </c>
      <c r="F41">
        <f>GT_Spot!P41</f>
        <v>0</v>
      </c>
      <c r="G41">
        <f>PPCL_NG!P41</f>
        <v>17.54</v>
      </c>
      <c r="H41">
        <f>PPCL_Spot!P41</f>
        <v>30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1029.7960997835182</v>
      </c>
      <c r="P41" s="77">
        <v>118.05193747429043</v>
      </c>
      <c r="Q41" s="77">
        <v>29.720664000000003</v>
      </c>
      <c r="R41" s="80">
        <v>38.599747474747467</v>
      </c>
      <c r="S41" s="80">
        <v>0</v>
      </c>
      <c r="T41" s="78">
        <f>SUMPRODUCT(LTA!F41:AJ41,LTA!F$101:AJ$101,LTA!F$103:AJ$103)</f>
        <v>245.67000000000002</v>
      </c>
      <c r="U41" s="78">
        <f>SUMPRODUCT(LTA!F41:AJ41,LTA!F$102:AJ$102,LTA!F$103:AJ$103)</f>
        <v>21.650000000000002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294.55</v>
      </c>
      <c r="AB41" s="117">
        <f>-STOA!N41</f>
        <v>0</v>
      </c>
      <c r="AC41">
        <f t="shared" si="0"/>
        <v>18.619406234885556</v>
      </c>
      <c r="AD41">
        <f t="shared" si="1"/>
        <v>1747.6774171768839</v>
      </c>
      <c r="AE41">
        <f>'IDT-1'!B41</f>
        <v>0</v>
      </c>
      <c r="AF41" s="26"/>
      <c r="AG41">
        <f t="shared" si="2"/>
        <v>1697.6774171768839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15.098374679213002</v>
      </c>
      <c r="F42">
        <f>GT_Spot!P42</f>
        <v>0</v>
      </c>
      <c r="G42">
        <f>PPCL_NG!P42</f>
        <v>17.54</v>
      </c>
      <c r="H42">
        <f>PPCL_Spot!P42</f>
        <v>30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1025.313647624788</v>
      </c>
      <c r="P42" s="77">
        <v>118.05193747429043</v>
      </c>
      <c r="Q42" s="77">
        <v>29.720664000000003</v>
      </c>
      <c r="R42" s="80">
        <v>38.599747474747467</v>
      </c>
      <c r="S42" s="80">
        <v>0</v>
      </c>
      <c r="T42" s="78">
        <f>SUMPRODUCT(LTA!F42:AJ42,LTA!F$101:AJ$101,LTA!F$103:AJ$103)</f>
        <v>263.69</v>
      </c>
      <c r="U42" s="78">
        <f>SUMPRODUCT(LTA!F42:AJ42,LTA!F$102:AJ$102,LTA!F$103:AJ$103)</f>
        <v>21.55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307.77999999999997</v>
      </c>
      <c r="AB42" s="117">
        <f>-STOA!N42</f>
        <v>0</v>
      </c>
      <c r="AC42">
        <f t="shared" si="0"/>
        <v>18.774177508188973</v>
      </c>
      <c r="AD42">
        <f t="shared" si="1"/>
        <v>1783.1901937448499</v>
      </c>
      <c r="AE42">
        <f>'IDT-1'!B42</f>
        <v>0</v>
      </c>
      <c r="AF42" s="26"/>
      <c r="AG42">
        <f t="shared" si="2"/>
        <v>1733.1901937448499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13.648930710008553</v>
      </c>
      <c r="F43">
        <f>GT_Spot!P43</f>
        <v>0</v>
      </c>
      <c r="G43">
        <f>PPCL_NG!P43</f>
        <v>17.54</v>
      </c>
      <c r="H43">
        <f>PPCL_Spot!P43</f>
        <v>30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1030.1893729890674</v>
      </c>
      <c r="P43" s="77">
        <v>118.05193747429043</v>
      </c>
      <c r="Q43" s="77">
        <v>29.720664000000003</v>
      </c>
      <c r="R43" s="80">
        <v>38.599747474747467</v>
      </c>
      <c r="S43" s="80">
        <v>0</v>
      </c>
      <c r="T43" s="78">
        <f>SUMPRODUCT(LTA!F43:AJ43,LTA!F$101:AJ$101,LTA!F$103:AJ$103)</f>
        <v>280.44</v>
      </c>
      <c r="U43" s="78">
        <f>SUMPRODUCT(LTA!F43:AJ43,LTA!F$102:AJ$102,LTA!F$103:AJ$103)</f>
        <v>20.380000000000003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271.83000000000004</v>
      </c>
      <c r="AB43" s="117">
        <f>-STOA!N43</f>
        <v>0</v>
      </c>
      <c r="AC43">
        <f t="shared" si="0"/>
        <v>18.075161565740856</v>
      </c>
      <c r="AD43">
        <f t="shared" si="1"/>
        <v>1828.8854910823734</v>
      </c>
      <c r="AE43">
        <f>'IDT-1'!B43</f>
        <v>0</v>
      </c>
      <c r="AF43" s="26"/>
      <c r="AG43">
        <f t="shared" si="2"/>
        <v>1778.8854910823734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-103.06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13.648930710008553</v>
      </c>
      <c r="F44">
        <f>GT_Spot!P44</f>
        <v>0</v>
      </c>
      <c r="G44">
        <f>PPCL_NG!P44</f>
        <v>17.54</v>
      </c>
      <c r="H44">
        <f>PPCL_Spot!P44</f>
        <v>30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1029.0999145506673</v>
      </c>
      <c r="P44" s="77">
        <v>118.05193747429043</v>
      </c>
      <c r="Q44" s="77">
        <v>29.720664000000003</v>
      </c>
      <c r="R44" s="80">
        <v>38.599747474747467</v>
      </c>
      <c r="S44" s="80">
        <v>0</v>
      </c>
      <c r="T44" s="78">
        <f>SUMPRODUCT(LTA!F44:AJ44,LTA!F$101:AJ$101,LTA!F$103:AJ$103)</f>
        <v>297.74</v>
      </c>
      <c r="U44" s="78">
        <f>SUMPRODUCT(LTA!F44:AJ44,LTA!F$102:AJ$102,LTA!F$103:AJ$103)</f>
        <v>20.479999999999997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282.43</v>
      </c>
      <c r="AB44" s="117">
        <f>-STOA!N44</f>
        <v>0</v>
      </c>
      <c r="AC44">
        <f t="shared" si="0"/>
        <v>18.176227761668567</v>
      </c>
      <c r="AD44">
        <f t="shared" si="1"/>
        <v>1870.9849664480455</v>
      </c>
      <c r="AE44">
        <f>'IDT-1'!B44</f>
        <v>0</v>
      </c>
      <c r="AF44" s="26"/>
      <c r="AG44">
        <f t="shared" si="2"/>
        <v>1820.9849664480455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-87.77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13.648930710008553</v>
      </c>
      <c r="F45">
        <f>GT_Spot!P45</f>
        <v>0</v>
      </c>
      <c r="G45">
        <f>PPCL_NG!P45</f>
        <v>17.54</v>
      </c>
      <c r="H45">
        <f>PPCL_Spot!P45</f>
        <v>29.997000299970004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1029.0999145506673</v>
      </c>
      <c r="P45" s="77">
        <v>118.05193747429043</v>
      </c>
      <c r="Q45" s="77">
        <v>29.720664000000003</v>
      </c>
      <c r="R45" s="80">
        <v>38.599747474747467</v>
      </c>
      <c r="S45" s="80">
        <v>0</v>
      </c>
      <c r="T45" s="78">
        <f>SUMPRODUCT(LTA!F45:AJ45,LTA!F$101:AJ$101,LTA!F$103:AJ$103)</f>
        <v>310.64999999999998</v>
      </c>
      <c r="U45" s="78">
        <f>SUMPRODUCT(LTA!F45:AJ45,LTA!F$102:AJ$102,LTA!F$103:AJ$103)</f>
        <v>20.67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290.29000000000002</v>
      </c>
      <c r="AB45" s="117">
        <f>-STOA!N45</f>
        <v>0</v>
      </c>
      <c r="AC45">
        <f t="shared" si="0"/>
        <v>17.835952027746561</v>
      </c>
      <c r="AD45">
        <f t="shared" si="1"/>
        <v>1951.3822424819375</v>
      </c>
      <c r="AE45">
        <f>'IDT-1'!B45</f>
        <v>0</v>
      </c>
      <c r="AF45" s="26"/>
      <c r="AG45">
        <f t="shared" si="2"/>
        <v>1901.3822424819375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-28.67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13.648930710008553</v>
      </c>
      <c r="F46">
        <f>GT_Spot!P46</f>
        <v>0</v>
      </c>
      <c r="G46">
        <f>PPCL_NG!P46</f>
        <v>17.54</v>
      </c>
      <c r="H46">
        <f>PPCL_Spot!P46</f>
        <v>30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1029.0999145506673</v>
      </c>
      <c r="P46" s="77">
        <v>118.05193747429043</v>
      </c>
      <c r="Q46" s="77">
        <v>29.720664000000003</v>
      </c>
      <c r="R46" s="80">
        <v>38.599747474747467</v>
      </c>
      <c r="S46" s="80">
        <v>0</v>
      </c>
      <c r="T46" s="78">
        <f>SUMPRODUCT(LTA!F46:AJ46,LTA!F$101:AJ$101,LTA!F$103:AJ$103)</f>
        <v>315.89</v>
      </c>
      <c r="U46" s="78">
        <f>SUMPRODUCT(LTA!F46:AJ46,LTA!F$102:AJ$102,LTA!F$103:AJ$103)</f>
        <v>20.92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297.17</v>
      </c>
      <c r="AB46" s="117">
        <f>-STOA!N46</f>
        <v>0</v>
      </c>
      <c r="AC46">
        <f t="shared" si="0"/>
        <v>17.772509969901016</v>
      </c>
      <c r="AD46">
        <f t="shared" si="1"/>
        <v>1983.2286842398132</v>
      </c>
      <c r="AE46">
        <f>'IDT-1'!B46</f>
        <v>0</v>
      </c>
      <c r="AF46" s="26"/>
      <c r="AG46">
        <f t="shared" si="2"/>
        <v>1933.2286842398132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-9.26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13.648930710008553</v>
      </c>
      <c r="F47">
        <f>GT_Spot!P47</f>
        <v>0</v>
      </c>
      <c r="G47">
        <f>PPCL_NG!P47</f>
        <v>17.54</v>
      </c>
      <c r="H47">
        <f>PPCL_Spot!P47</f>
        <v>29.999999999999996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1026.4187348403445</v>
      </c>
      <c r="P47" s="77">
        <v>118.05193747429043</v>
      </c>
      <c r="Q47" s="77">
        <v>29.720664000000003</v>
      </c>
      <c r="R47" s="80">
        <v>38.599747474747467</v>
      </c>
      <c r="S47" s="80">
        <v>0</v>
      </c>
      <c r="T47" s="78">
        <f>SUMPRODUCT(LTA!F47:AJ47,LTA!F$101:AJ$101,LTA!F$103:AJ$103)</f>
        <v>318.38</v>
      </c>
      <c r="U47" s="78">
        <f>SUMPRODUCT(LTA!F47:AJ47,LTA!F$102:AJ$102,LTA!F$103:AJ$103)</f>
        <v>18.18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353.66</v>
      </c>
      <c r="AB47" s="117">
        <f>-STOA!N47</f>
        <v>0</v>
      </c>
      <c r="AC47">
        <f t="shared" si="0"/>
        <v>19.324650833002231</v>
      </c>
      <c r="AD47">
        <f t="shared" si="1"/>
        <v>1913.495363666389</v>
      </c>
      <c r="AE47">
        <f>'IDT-1'!B47</f>
        <v>0</v>
      </c>
      <c r="AF47" s="26"/>
      <c r="AG47">
        <f t="shared" si="2"/>
        <v>1863.495363666389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13.648930710008553</v>
      </c>
      <c r="F48">
        <f>GT_Spot!P48</f>
        <v>0</v>
      </c>
      <c r="G48">
        <f>PPCL_NG!P48</f>
        <v>17.54</v>
      </c>
      <c r="H48">
        <f>PPCL_Spot!P48</f>
        <v>29.999999999999996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1026.4187348403445</v>
      </c>
      <c r="P48" s="77">
        <v>118.05193747429043</v>
      </c>
      <c r="Q48" s="77">
        <v>29.720664000000003</v>
      </c>
      <c r="R48" s="80">
        <v>38.599747474747467</v>
      </c>
      <c r="S48" s="80">
        <v>0</v>
      </c>
      <c r="T48" s="78">
        <f>SUMPRODUCT(LTA!F48:AJ48,LTA!F$101:AJ$101,LTA!F$103:AJ$103)</f>
        <v>320.93</v>
      </c>
      <c r="U48" s="78">
        <f>SUMPRODUCT(LTA!F48:AJ48,LTA!F$102:AJ$102,LTA!F$103:AJ$103)</f>
        <v>18.709999999999997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358.08000000000004</v>
      </c>
      <c r="AB48" s="117">
        <f>-STOA!N48</f>
        <v>0</v>
      </c>
      <c r="AC48">
        <f t="shared" si="0"/>
        <v>18.866841309192708</v>
      </c>
      <c r="AD48">
        <f t="shared" si="1"/>
        <v>1980.4531731901984</v>
      </c>
      <c r="AE48">
        <f>'IDT-1'!B48</f>
        <v>0</v>
      </c>
      <c r="AF48" s="26"/>
      <c r="AG48">
        <f t="shared" si="2"/>
        <v>1930.4531731901984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13.648930710008553</v>
      </c>
      <c r="F49">
        <f>GT_Spot!P49</f>
        <v>0</v>
      </c>
      <c r="G49">
        <f>PPCL_NG!P49</f>
        <v>17.54</v>
      </c>
      <c r="H49">
        <f>PPCL_Spot!P49</f>
        <v>29.999999999999996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1028.5942553835444</v>
      </c>
      <c r="P49" s="77">
        <v>118.05193747429043</v>
      </c>
      <c r="Q49" s="77">
        <v>29.720664000000003</v>
      </c>
      <c r="R49" s="80">
        <v>38.599747474747467</v>
      </c>
      <c r="S49" s="80">
        <v>0</v>
      </c>
      <c r="T49" s="78">
        <f>SUMPRODUCT(LTA!F49:AJ49,LTA!F$101:AJ$101,LTA!F$103:AJ$103)</f>
        <v>321.73</v>
      </c>
      <c r="U49" s="78">
        <f>SUMPRODUCT(LTA!F49:AJ49,LTA!F$102:AJ$102,LTA!F$103:AJ$103)</f>
        <v>19.669999999999998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362.41</v>
      </c>
      <c r="AB49" s="117">
        <f>-STOA!N49</f>
        <v>0</v>
      </c>
      <c r="AC49">
        <f t="shared" si="0"/>
        <v>19.487624701917984</v>
      </c>
      <c r="AD49">
        <f t="shared" si="1"/>
        <v>1926.3679103406728</v>
      </c>
      <c r="AE49">
        <f>'IDT-1'!B49</f>
        <v>0</v>
      </c>
      <c r="AF49" s="26"/>
      <c r="AG49">
        <f t="shared" si="2"/>
        <v>1876.3679103406728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-133.72999999999999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13.648930710008553</v>
      </c>
      <c r="F50">
        <f>GT_Spot!P50</f>
        <v>0</v>
      </c>
      <c r="G50">
        <f>PPCL_NG!P50</f>
        <v>17.54</v>
      </c>
      <c r="H50">
        <f>PPCL_Spot!P50</f>
        <v>29.999999999999996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1029.6837138219441</v>
      </c>
      <c r="P50" s="77">
        <v>118.05193747429043</v>
      </c>
      <c r="Q50" s="77">
        <v>29.720664000000003</v>
      </c>
      <c r="R50" s="80">
        <v>38.599747474747467</v>
      </c>
      <c r="S50" s="80">
        <v>0</v>
      </c>
      <c r="T50" s="78">
        <f>SUMPRODUCT(LTA!F50:AJ50,LTA!F$101:AJ$101,LTA!F$103:AJ$103)</f>
        <v>322.07</v>
      </c>
      <c r="U50" s="78">
        <f>SUMPRODUCT(LTA!F50:AJ50,LTA!F$102:AJ$102,LTA!F$103:AJ$103)</f>
        <v>20.36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363.91999999999996</v>
      </c>
      <c r="AB50" s="117">
        <f>-STOA!N50</f>
        <v>0</v>
      </c>
      <c r="AC50">
        <f t="shared" si="0"/>
        <v>19.131323419630299</v>
      </c>
      <c r="AD50">
        <f t="shared" si="1"/>
        <v>1974.0836700613602</v>
      </c>
      <c r="AE50">
        <f>'IDT-1'!B50</f>
        <v>0</v>
      </c>
      <c r="AF50" s="26"/>
      <c r="AG50">
        <f t="shared" si="2"/>
        <v>1924.0836700613602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13.648930710008553</v>
      </c>
      <c r="F51">
        <f>GT_Spot!P51</f>
        <v>0</v>
      </c>
      <c r="G51">
        <f>PPCL_NG!P51</f>
        <v>17.54</v>
      </c>
      <c r="H51">
        <f>PPCL_Spot!P51</f>
        <v>30</v>
      </c>
      <c r="I51">
        <f>Bawana_NG!P51</f>
        <v>96.52000000000001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1030.6334517098883</v>
      </c>
      <c r="P51" s="77">
        <v>118.05193747429043</v>
      </c>
      <c r="Q51" s="77">
        <v>29.720664000000003</v>
      </c>
      <c r="R51" s="80">
        <v>38.599747474747467</v>
      </c>
      <c r="S51" s="80">
        <v>0</v>
      </c>
      <c r="T51" s="78">
        <f>SUMPRODUCT(LTA!F51:AJ51,LTA!F$101:AJ$101,LTA!F$103:AJ$103)</f>
        <v>322.64</v>
      </c>
      <c r="U51" s="78">
        <f>SUMPRODUCT(LTA!F51:AJ51,LTA!F$102:AJ$102,LTA!F$103:AJ$103)</f>
        <v>21.459999999999997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367.06000000000006</v>
      </c>
      <c r="AB51" s="117">
        <f>-STOA!N51</f>
        <v>0</v>
      </c>
      <c r="AC51">
        <f t="shared" si="0"/>
        <v>19.527610468976409</v>
      </c>
      <c r="AD51">
        <f t="shared" si="1"/>
        <v>1934.3471208999586</v>
      </c>
      <c r="AE51">
        <f>'IDT-1'!B51</f>
        <v>0</v>
      </c>
      <c r="AF51" s="26"/>
      <c r="AG51">
        <f t="shared" si="2"/>
        <v>1884.3471208999586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13.648930710008553</v>
      </c>
      <c r="F52">
        <f>GT_Spot!P52</f>
        <v>0</v>
      </c>
      <c r="G52">
        <f>PPCL_NG!P52</f>
        <v>17.54</v>
      </c>
      <c r="H52">
        <f>PPCL_Spot!P52</f>
        <v>30</v>
      </c>
      <c r="I52">
        <f>Bawana_NG!P52</f>
        <v>96.52000000000001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1038.3891141002885</v>
      </c>
      <c r="P52" s="77">
        <v>118.05193747429043</v>
      </c>
      <c r="Q52" s="77">
        <v>29.720664000000003</v>
      </c>
      <c r="R52" s="80">
        <v>38.599747474747467</v>
      </c>
      <c r="S52" s="80">
        <v>0</v>
      </c>
      <c r="T52" s="78">
        <f>SUMPRODUCT(LTA!F52:AJ52,LTA!F$101:AJ$101,LTA!F$103:AJ$103)</f>
        <v>322.45</v>
      </c>
      <c r="U52" s="78">
        <f>SUMPRODUCT(LTA!F52:AJ52,LTA!F$102:AJ$102,LTA!F$103:AJ$103)</f>
        <v>25.26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367.35</v>
      </c>
      <c r="AB52" s="117">
        <f>-STOA!N52</f>
        <v>0</v>
      </c>
      <c r="AC52">
        <f t="shared" si="0"/>
        <v>19.248420814557534</v>
      </c>
      <c r="AD52">
        <f t="shared" si="1"/>
        <v>1989.2819729447779</v>
      </c>
      <c r="AE52">
        <f>'IDT-1'!B52</f>
        <v>0</v>
      </c>
      <c r="AF52" s="26"/>
      <c r="AG52">
        <f t="shared" si="2"/>
        <v>1939.2819729447779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13.648930710008553</v>
      </c>
      <c r="F53">
        <f>GT_Spot!P53</f>
        <v>0</v>
      </c>
      <c r="G53">
        <f>PPCL_NG!P53</f>
        <v>17.54</v>
      </c>
      <c r="H53">
        <f>PPCL_Spot!P53</f>
        <v>30</v>
      </c>
      <c r="I53">
        <f>Bawana_NG!P53</f>
        <v>96.52000000000001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1043.6320240118885</v>
      </c>
      <c r="P53" s="77">
        <v>118.05193747429043</v>
      </c>
      <c r="Q53" s="77">
        <v>29.720664000000003</v>
      </c>
      <c r="R53" s="80">
        <v>38.599747474747467</v>
      </c>
      <c r="S53" s="80">
        <v>0</v>
      </c>
      <c r="T53" s="78">
        <f>SUMPRODUCT(LTA!F53:AJ53,LTA!F$101:AJ$101,LTA!F$103:AJ$103)</f>
        <v>322.33000000000004</v>
      </c>
      <c r="U53" s="78">
        <f>SUMPRODUCT(LTA!F53:AJ53,LTA!F$102:AJ$102,LTA!F$103:AJ$103)</f>
        <v>18.100000000000001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367.57000000000005</v>
      </c>
      <c r="AB53" s="117">
        <f>-STOA!N53</f>
        <v>0</v>
      </c>
      <c r="AC53">
        <f t="shared" si="0"/>
        <v>19.772753262780419</v>
      </c>
      <c r="AD53">
        <f t="shared" si="1"/>
        <v>1926.0805504081545</v>
      </c>
      <c r="AE53">
        <f>'IDT-1'!B53</f>
        <v>0</v>
      </c>
      <c r="AF53" s="26"/>
      <c r="AG53">
        <f t="shared" si="2"/>
        <v>1876.0805504081545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-149.86000000000001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13.648930710008553</v>
      </c>
      <c r="F54">
        <f>GT_Spot!P54</f>
        <v>0</v>
      </c>
      <c r="G54">
        <f>PPCL_NG!P54</f>
        <v>17.54</v>
      </c>
      <c r="H54">
        <f>PPCL_Spot!P54</f>
        <v>30</v>
      </c>
      <c r="I54">
        <f>Bawana_NG!P54</f>
        <v>96.52000000000001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1047.8939891894884</v>
      </c>
      <c r="P54" s="77">
        <v>118.05193747429043</v>
      </c>
      <c r="Q54" s="77">
        <v>29.720664000000003</v>
      </c>
      <c r="R54" s="80">
        <v>38.599747474747467</v>
      </c>
      <c r="S54" s="80">
        <v>0</v>
      </c>
      <c r="T54" s="78">
        <f>SUMPRODUCT(LTA!F54:AJ54,LTA!F$101:AJ$101,LTA!F$103:AJ$103)</f>
        <v>322.51</v>
      </c>
      <c r="U54" s="78">
        <f>SUMPRODUCT(LTA!F54:AJ54,LTA!F$102:AJ$102,LTA!F$103:AJ$103)</f>
        <v>19.850000000000001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367.70000000000005</v>
      </c>
      <c r="AB54" s="117">
        <f>-STOA!N54</f>
        <v>0</v>
      </c>
      <c r="AC54">
        <f t="shared" si="0"/>
        <v>19.385723118086641</v>
      </c>
      <c r="AD54">
        <f t="shared" si="1"/>
        <v>1982.6495457304484</v>
      </c>
      <c r="AE54">
        <f>'IDT-1'!B54</f>
        <v>0</v>
      </c>
      <c r="AF54" s="26"/>
      <c r="AG54">
        <f t="shared" si="2"/>
        <v>1932.6495457304484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13.648930710008553</v>
      </c>
      <c r="F55">
        <f>GT_Spot!P55</f>
        <v>0</v>
      </c>
      <c r="G55">
        <f>PPCL_NG!P55</f>
        <v>17.54</v>
      </c>
      <c r="H55">
        <f>PPCL_Spot!P55</f>
        <v>30</v>
      </c>
      <c r="I55">
        <f>Bawana_NG!P55</f>
        <v>96.52000000000001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1049.2154685054115</v>
      </c>
      <c r="P55" s="77">
        <v>118.05193747429043</v>
      </c>
      <c r="Q55" s="77">
        <v>29.720664000000003</v>
      </c>
      <c r="R55" s="80">
        <v>38.599747474747467</v>
      </c>
      <c r="S55" s="80">
        <v>0</v>
      </c>
      <c r="T55" s="78">
        <f>SUMPRODUCT(LTA!F55:AJ55,LTA!F$101:AJ$101,LTA!F$103:AJ$103)</f>
        <v>321.89</v>
      </c>
      <c r="U55" s="78">
        <f>SUMPRODUCT(LTA!F55:AJ55,LTA!F$102:AJ$102,LTA!F$103:AJ$103)</f>
        <v>21.65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367.94</v>
      </c>
      <c r="AB55" s="117">
        <f>-STOA!N55</f>
        <v>0</v>
      </c>
      <c r="AC55">
        <f t="shared" si="0"/>
        <v>20.066829572709217</v>
      </c>
      <c r="AD55">
        <f t="shared" si="1"/>
        <v>1910.7099185917491</v>
      </c>
      <c r="AE55">
        <f>'IDT-1'!B55</f>
        <v>0</v>
      </c>
      <c r="AF55" s="26"/>
      <c r="AG55">
        <f t="shared" si="2"/>
        <v>1860.7099185917491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13.648930710008553</v>
      </c>
      <c r="F56">
        <f>GT_Spot!P56</f>
        <v>0</v>
      </c>
      <c r="G56">
        <f>PPCL_NG!P56</f>
        <v>17.54</v>
      </c>
      <c r="H56">
        <f>PPCL_Spot!P56</f>
        <v>30</v>
      </c>
      <c r="I56">
        <f>Bawana_NG!P56</f>
        <v>96.499999999999986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1061.4846640026115</v>
      </c>
      <c r="P56" s="77">
        <v>118.05193747429043</v>
      </c>
      <c r="Q56" s="77">
        <v>29.720664000000003</v>
      </c>
      <c r="R56" s="80">
        <v>38.599747474747467</v>
      </c>
      <c r="S56" s="80">
        <v>0</v>
      </c>
      <c r="T56" s="78">
        <f>SUMPRODUCT(LTA!F56:AJ56,LTA!F$101:AJ$101,LTA!F$103:AJ$103)</f>
        <v>321.34000000000003</v>
      </c>
      <c r="U56" s="78">
        <f>SUMPRODUCT(LTA!F56:AJ56,LTA!F$102:AJ$102,LTA!F$103:AJ$103)</f>
        <v>23.589999999999996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368.17</v>
      </c>
      <c r="AB56" s="117">
        <f>-STOA!N56</f>
        <v>0</v>
      </c>
      <c r="AC56">
        <f t="shared" si="0"/>
        <v>19.845472520526062</v>
      </c>
      <c r="AD56">
        <f t="shared" si="1"/>
        <v>1963.4804711411318</v>
      </c>
      <c r="AE56">
        <f>'IDT-1'!B56</f>
        <v>0</v>
      </c>
      <c r="AF56" s="26"/>
      <c r="AG56">
        <f t="shared" si="2"/>
        <v>1913.4804711411318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-135.32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13.648930710008553</v>
      </c>
      <c r="F57">
        <f>GT_Spot!P57</f>
        <v>0</v>
      </c>
      <c r="G57">
        <f>PPCL_NG!P57</f>
        <v>17.54</v>
      </c>
      <c r="H57">
        <f>PPCL_Spot!P57</f>
        <v>30</v>
      </c>
      <c r="I57">
        <f>Bawana_NG!P57</f>
        <v>96.499999999999986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1065.6951762581418</v>
      </c>
      <c r="P57" s="77">
        <v>118.05193747429043</v>
      </c>
      <c r="Q57" s="77">
        <v>29.720664000000003</v>
      </c>
      <c r="R57" s="80">
        <v>38.599747474747467</v>
      </c>
      <c r="S57" s="80">
        <v>0</v>
      </c>
      <c r="T57" s="78">
        <f>SUMPRODUCT(LTA!F57:AJ57,LTA!F$101:AJ$101,LTA!F$103:AJ$103)</f>
        <v>321.19</v>
      </c>
      <c r="U57" s="78">
        <f>SUMPRODUCT(LTA!F57:AJ57,LTA!F$102:AJ$102,LTA!F$103:AJ$103)</f>
        <v>25.62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365.67</v>
      </c>
      <c r="AB57" s="117">
        <f>-STOA!N57</f>
        <v>0</v>
      </c>
      <c r="AC57">
        <f t="shared" si="0"/>
        <v>19.612678390763755</v>
      </c>
      <c r="AD57">
        <f t="shared" si="1"/>
        <v>1997.0837775264247</v>
      </c>
      <c r="AE57">
        <f>'IDT-1'!B57</f>
        <v>0</v>
      </c>
      <c r="AF57" s="26"/>
      <c r="AG57">
        <f t="shared" si="2"/>
        <v>1947.0837775264247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-105.54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13.648930710008553</v>
      </c>
      <c r="F58">
        <f>GT_Spot!P58</f>
        <v>0</v>
      </c>
      <c r="G58">
        <f>PPCL_NG!P58</f>
        <v>17.54</v>
      </c>
      <c r="H58">
        <f>PPCL_Spot!P58</f>
        <v>30</v>
      </c>
      <c r="I58">
        <f>Bawana_NG!P58</f>
        <v>96.499999999999986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1073.9067711887067</v>
      </c>
      <c r="P58" s="77">
        <v>118.05193747429043</v>
      </c>
      <c r="Q58" s="77">
        <v>29.720664000000003</v>
      </c>
      <c r="R58" s="80">
        <v>38.599747474747467</v>
      </c>
      <c r="S58" s="80">
        <v>0</v>
      </c>
      <c r="T58" s="78">
        <f>SUMPRODUCT(LTA!F58:AJ58,LTA!F$101:AJ$101,LTA!F$103:AJ$103)</f>
        <v>319.97000000000003</v>
      </c>
      <c r="U58" s="78">
        <f>SUMPRODUCT(LTA!F58:AJ58,LTA!F$102:AJ$102,LTA!F$103:AJ$103)</f>
        <v>28.869999999999997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362.47</v>
      </c>
      <c r="AB58" s="117">
        <f>-STOA!N58</f>
        <v>0</v>
      </c>
      <c r="AC58">
        <f t="shared" si="0"/>
        <v>19.625459599679761</v>
      </c>
      <c r="AD58">
        <f t="shared" si="1"/>
        <v>2009.6525912480733</v>
      </c>
      <c r="AE58">
        <f>'IDT-1'!B58</f>
        <v>32</v>
      </c>
      <c r="AF58" s="26"/>
      <c r="AG58">
        <f t="shared" si="2"/>
        <v>1991.6525912480733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17.54</v>
      </c>
      <c r="H59">
        <f>PPCL_Spot!P59</f>
        <v>30.003409478349809</v>
      </c>
      <c r="I59">
        <f>Bawana_NG!P59</f>
        <v>94.946108766034172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1088.3332406741924</v>
      </c>
      <c r="P59" s="77">
        <v>118.05193747429043</v>
      </c>
      <c r="Q59" s="77">
        <v>29.720664000000003</v>
      </c>
      <c r="R59" s="80">
        <v>38.599747474747467</v>
      </c>
      <c r="S59" s="80">
        <v>0</v>
      </c>
      <c r="T59" s="78">
        <f>SUMPRODUCT(LTA!F59:AJ59,LTA!F$101:AJ$101,LTA!F$103:AJ$103)</f>
        <v>317.11</v>
      </c>
      <c r="U59" s="78">
        <f>SUMPRODUCT(LTA!F59:AJ59,LTA!F$102:AJ$102,LTA!F$103:AJ$103)</f>
        <v>22.62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356.79999999999995</v>
      </c>
      <c r="AB59" s="117">
        <f>-STOA!N59</f>
        <v>0</v>
      </c>
      <c r="AC59">
        <f t="shared" si="0"/>
        <v>20.060014464792996</v>
      </c>
      <c r="AD59">
        <f t="shared" si="1"/>
        <v>1955.2023138313511</v>
      </c>
      <c r="AE59">
        <f>'IDT-1'!B59</f>
        <v>58</v>
      </c>
      <c r="AF59" s="26"/>
      <c r="AG59">
        <f t="shared" si="2"/>
        <v>2013.2023138313511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-151.47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17.54</v>
      </c>
      <c r="H60">
        <f>PPCL_Spot!P60</f>
        <v>30.003409478349809</v>
      </c>
      <c r="I60">
        <f>Bawana_NG!P60</f>
        <v>94.946108766034172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1094.3036090861926</v>
      </c>
      <c r="P60" s="77">
        <v>118.05193747429043</v>
      </c>
      <c r="Q60" s="77">
        <v>29.720664000000003</v>
      </c>
      <c r="R60" s="80">
        <v>38.599747474747467</v>
      </c>
      <c r="S60" s="80">
        <v>0</v>
      </c>
      <c r="T60" s="78">
        <f>SUMPRODUCT(LTA!F60:AJ60,LTA!F$101:AJ$101,LTA!F$103:AJ$103)</f>
        <v>313.88</v>
      </c>
      <c r="U60" s="78">
        <f>SUMPRODUCT(LTA!F60:AJ60,LTA!F$102:AJ$102,LTA!F$103:AJ$103)</f>
        <v>27.68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350.57</v>
      </c>
      <c r="AB60" s="117">
        <f>-STOA!N60</f>
        <v>0</v>
      </c>
      <c r="AC60">
        <f t="shared" si="0"/>
        <v>19.915803036923517</v>
      </c>
      <c r="AD60">
        <f t="shared" si="1"/>
        <v>1974.7168936712205</v>
      </c>
      <c r="AE60">
        <f>'IDT-1'!B60</f>
        <v>90</v>
      </c>
      <c r="AF60" s="26"/>
      <c r="AG60">
        <f t="shared" si="2"/>
        <v>2064.7168936712205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-133.66999999999999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17.54</v>
      </c>
      <c r="H61">
        <f>PPCL_Spot!P61</f>
        <v>30.003409478349809</v>
      </c>
      <c r="I61">
        <f>Bawana_NG!P61</f>
        <v>94.946108766034172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1094.3036090861926</v>
      </c>
      <c r="P61" s="77">
        <v>118.05193747429043</v>
      </c>
      <c r="Q61" s="77">
        <v>29.720664000000003</v>
      </c>
      <c r="R61" s="80">
        <v>38.599747474747467</v>
      </c>
      <c r="S61" s="80">
        <v>0</v>
      </c>
      <c r="T61" s="78">
        <f>SUMPRODUCT(LTA!F61:AJ61,LTA!F$101:AJ$101,LTA!F$103:AJ$103)</f>
        <v>310.09000000000003</v>
      </c>
      <c r="U61" s="78">
        <f>SUMPRODUCT(LTA!F61:AJ61,LTA!F$102:AJ$102,LTA!F$103:AJ$103)</f>
        <v>32.85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81.790000000000006</v>
      </c>
      <c r="Z61" s="75">
        <f>IEX!N61</f>
        <v>0</v>
      </c>
      <c r="AA61" s="117">
        <f>STOA!H61</f>
        <v>345.53</v>
      </c>
      <c r="AB61" s="117">
        <f>-STOA!N61</f>
        <v>0</v>
      </c>
      <c r="AC61">
        <f t="shared" si="0"/>
        <v>21.881175931193091</v>
      </c>
      <c r="AD61">
        <f t="shared" si="1"/>
        <v>1906.9515207769512</v>
      </c>
      <c r="AE61">
        <f>'IDT-1'!B61</f>
        <v>95.888000000000005</v>
      </c>
      <c r="AF61" s="26"/>
      <c r="AG61">
        <f t="shared" si="2"/>
        <v>2002.8395207769511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-277.60000000000002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17.54</v>
      </c>
      <c r="H62">
        <f>PPCL_Spot!P62</f>
        <v>30.003409478349809</v>
      </c>
      <c r="I62">
        <f>Bawana_NG!P62</f>
        <v>94.946108766034172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1093.2141506477926</v>
      </c>
      <c r="P62" s="77">
        <v>118.05193747429043</v>
      </c>
      <c r="Q62" s="77">
        <v>29.720664000000003</v>
      </c>
      <c r="R62" s="80">
        <v>38.599747474747467</v>
      </c>
      <c r="S62" s="80">
        <v>0</v>
      </c>
      <c r="T62" s="78">
        <f>SUMPRODUCT(LTA!F62:AJ62,LTA!F$101:AJ$101,LTA!F$103:AJ$103)</f>
        <v>298.44</v>
      </c>
      <c r="U62" s="78">
        <f>SUMPRODUCT(LTA!F62:AJ62,LTA!F$102:AJ$102,LTA!F$103:AJ$103)</f>
        <v>33.090000000000003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117.06</v>
      </c>
      <c r="Z62" s="75">
        <f>IEX!N62</f>
        <v>0</v>
      </c>
      <c r="AA62" s="117">
        <f>STOA!H62</f>
        <v>337.98</v>
      </c>
      <c r="AB62" s="117">
        <f>-STOA!N62</f>
        <v>0</v>
      </c>
      <c r="AC62">
        <f t="shared" si="0"/>
        <v>21.148611450768907</v>
      </c>
      <c r="AD62">
        <f t="shared" si="1"/>
        <v>2020.5046268189753</v>
      </c>
      <c r="AE62">
        <f>'IDT-1'!B62</f>
        <v>60.057000000000002</v>
      </c>
      <c r="AF62" s="26"/>
      <c r="AG62">
        <f t="shared" si="2"/>
        <v>2080.5616268189751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-180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17.54</v>
      </c>
      <c r="H63">
        <f>PPCL_Spot!P63</f>
        <v>30.003409478349809</v>
      </c>
      <c r="I63">
        <f>Bawana_NG!P63</f>
        <v>94.946108766034172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1093.2141506477926</v>
      </c>
      <c r="P63" s="77">
        <v>118.05193747429043</v>
      </c>
      <c r="Q63" s="77">
        <v>29.720664000000003</v>
      </c>
      <c r="R63" s="80">
        <v>38.599747474747467</v>
      </c>
      <c r="S63" s="80">
        <v>0</v>
      </c>
      <c r="T63" s="78">
        <f>SUMPRODUCT(LTA!F63:AJ63,LTA!F$101:AJ$101,LTA!F$103:AJ$103)</f>
        <v>286.33999999999997</v>
      </c>
      <c r="U63" s="78">
        <f>SUMPRODUCT(LTA!F63:AJ63,LTA!F$102:AJ$102,LTA!F$103:AJ$103)</f>
        <v>34.75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554.04000000000008</v>
      </c>
      <c r="AB63" s="117">
        <f>-STOA!N63</f>
        <v>0</v>
      </c>
      <c r="AC63">
        <f t="shared" si="0"/>
        <v>21.709537513722903</v>
      </c>
      <c r="AD63">
        <f t="shared" si="1"/>
        <v>2133.1037007560212</v>
      </c>
      <c r="AE63">
        <f>'IDT-1'!B63</f>
        <v>30.981000000000002</v>
      </c>
      <c r="AF63" s="26"/>
      <c r="AG63">
        <f t="shared" si="2"/>
        <v>2164.0847007560214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-155.4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17.54</v>
      </c>
      <c r="H64">
        <f>PPCL_Spot!P64</f>
        <v>30.003409478349809</v>
      </c>
      <c r="I64">
        <f>Bawana_NG!P64</f>
        <v>94.946108766034172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1093.1008142895339</v>
      </c>
      <c r="P64" s="77">
        <v>118.05193747429043</v>
      </c>
      <c r="Q64" s="77">
        <v>29.720664000000003</v>
      </c>
      <c r="R64" s="80">
        <v>38.599747474747467</v>
      </c>
      <c r="S64" s="80">
        <v>0</v>
      </c>
      <c r="T64" s="78">
        <f>SUMPRODUCT(LTA!F64:AJ64,LTA!F$101:AJ$101,LTA!F$103:AJ$103)</f>
        <v>232.70999999999998</v>
      </c>
      <c r="U64" s="78">
        <f>SUMPRODUCT(LTA!F64:AJ64,LTA!F$102:AJ$102,LTA!F$103:AJ$103)</f>
        <v>33.89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58.77</v>
      </c>
      <c r="Z64" s="75">
        <f>IEX!N64</f>
        <v>0</v>
      </c>
      <c r="AA64" s="117">
        <f>STOA!H64</f>
        <v>542.80000000000007</v>
      </c>
      <c r="AB64" s="117">
        <f>-STOA!N64</f>
        <v>0</v>
      </c>
      <c r="AC64">
        <f t="shared" si="0"/>
        <v>21.647292153770227</v>
      </c>
      <c r="AD64">
        <f t="shared" si="1"/>
        <v>2126.0926097577153</v>
      </c>
      <c r="AE64">
        <f>'IDT-1'!B64</f>
        <v>7.3940000000000001</v>
      </c>
      <c r="AF64" s="26"/>
      <c r="AG64">
        <f t="shared" si="2"/>
        <v>2133.4866097577151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-155.4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17.54</v>
      </c>
      <c r="H65">
        <f>PPCL_Spot!P65</f>
        <v>30.003409478349809</v>
      </c>
      <c r="I65">
        <f>Bawana_NG!P65</f>
        <v>94.946108766034172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1093.2089110719337</v>
      </c>
      <c r="P65" s="77">
        <v>118.05193747429043</v>
      </c>
      <c r="Q65" s="77">
        <v>29.720664000000003</v>
      </c>
      <c r="R65" s="80">
        <v>38.599747474747467</v>
      </c>
      <c r="S65" s="80">
        <v>0</v>
      </c>
      <c r="T65" s="78">
        <f>SUMPRODUCT(LTA!F65:AJ65,LTA!F$101:AJ$101,LTA!F$103:AJ$103)</f>
        <v>219.51</v>
      </c>
      <c r="U65" s="78">
        <f>SUMPRODUCT(LTA!F65:AJ65,LTA!F$102:AJ$102,LTA!F$103:AJ$103)</f>
        <v>33.65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64.97</v>
      </c>
      <c r="Z65" s="75">
        <f>IEX!N65</f>
        <v>0</v>
      </c>
      <c r="AA65" s="117">
        <f>STOA!H65</f>
        <v>537.06000000000006</v>
      </c>
      <c r="AB65" s="117">
        <f>-STOA!N65</f>
        <v>0</v>
      </c>
      <c r="AC65">
        <f t="shared" si="0"/>
        <v>21.308692528942025</v>
      </c>
      <c r="AD65">
        <f t="shared" si="1"/>
        <v>2138.939306164943</v>
      </c>
      <c r="AE65">
        <f>'IDT-1'!B65</f>
        <v>6.2389999999999999</v>
      </c>
      <c r="AF65" s="26"/>
      <c r="AG65">
        <f t="shared" si="2"/>
        <v>2145.178306164943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-130.02000000000001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12.355337163592377</v>
      </c>
      <c r="F66">
        <f>GT_Spot!P66</f>
        <v>0</v>
      </c>
      <c r="G66">
        <f>PPCL_NG!P66</f>
        <v>17.54</v>
      </c>
      <c r="H66">
        <f>PPCL_Spot!P66</f>
        <v>30.003409478349809</v>
      </c>
      <c r="I66">
        <f>Bawana_NG!P66</f>
        <v>94.946108766034172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1077.3073597263337</v>
      </c>
      <c r="P66" s="77">
        <v>118.05193747429043</v>
      </c>
      <c r="Q66" s="77">
        <v>29.720664000000003</v>
      </c>
      <c r="R66" s="80">
        <v>38.599747474747467</v>
      </c>
      <c r="S66" s="80">
        <v>0</v>
      </c>
      <c r="T66" s="78">
        <f>SUMPRODUCT(LTA!F66:AJ66,LTA!F$101:AJ$101,LTA!F$103:AJ$103)</f>
        <v>202.94</v>
      </c>
      <c r="U66" s="78">
        <f>SUMPRODUCT(LTA!F66:AJ66,LTA!F$102:AJ$102,LTA!F$103:AJ$103)</f>
        <v>33.57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65.8</v>
      </c>
      <c r="Z66" s="75">
        <f>IEX!N66</f>
        <v>0</v>
      </c>
      <c r="AA66" s="117">
        <f>STOA!H66</f>
        <v>523.20000000000005</v>
      </c>
      <c r="AB66" s="117">
        <f>-STOA!N66</f>
        <v>0</v>
      </c>
      <c r="AC66">
        <f t="shared" si="0"/>
        <v>20.502322565870514</v>
      </c>
      <c r="AD66">
        <f t="shared" si="1"/>
        <v>2138.5122415174778</v>
      </c>
      <c r="AE66">
        <f>'IDT-1'!B66</f>
        <v>0.94499999999999995</v>
      </c>
      <c r="AF66" s="26"/>
      <c r="AG66">
        <f t="shared" si="2"/>
        <v>2139.457241517478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-85.02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12.355337163592377</v>
      </c>
      <c r="F67">
        <f>GT_Spot!P67</f>
        <v>0</v>
      </c>
      <c r="G67">
        <f>PPCL_NG!P67</f>
        <v>17.54</v>
      </c>
      <c r="H67">
        <f>PPCL_Spot!P67</f>
        <v>30.003409478349809</v>
      </c>
      <c r="I67">
        <f>Bawana_NG!P67</f>
        <v>94.946108766034172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1077.3073597263337</v>
      </c>
      <c r="P67" s="77">
        <v>118.05193747429043</v>
      </c>
      <c r="Q67" s="77">
        <v>29.720664000000003</v>
      </c>
      <c r="R67" s="80">
        <v>38.599747474747467</v>
      </c>
      <c r="S67" s="80">
        <v>0</v>
      </c>
      <c r="T67" s="78">
        <f>SUMPRODUCT(LTA!F67:AJ67,LTA!F$101:AJ$101,LTA!F$103:AJ$103)</f>
        <v>169.41</v>
      </c>
      <c r="U67" s="78">
        <f>SUMPRODUCT(LTA!F67:AJ67,LTA!F$102:AJ$102,LTA!F$103:AJ$103)</f>
        <v>35.31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54.46</v>
      </c>
      <c r="Z67" s="75">
        <f>IEX!N67</f>
        <v>0</v>
      </c>
      <c r="AA67" s="117">
        <f>STOA!H67</f>
        <v>519.47</v>
      </c>
      <c r="AB67" s="117">
        <f>-STOA!N67</f>
        <v>0</v>
      </c>
      <c r="AC67">
        <f t="shared" si="0"/>
        <v>20.054264493231287</v>
      </c>
      <c r="AD67">
        <f t="shared" si="1"/>
        <v>2096.1202995901172</v>
      </c>
      <c r="AE67">
        <f>'IDT-1'!B67</f>
        <v>4.1500000000000004</v>
      </c>
      <c r="AF67" s="26"/>
      <c r="AG67">
        <f t="shared" si="2"/>
        <v>2100.2702995901172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12.355337163592377</v>
      </c>
      <c r="F68">
        <f>GT_Spot!P68</f>
        <v>0</v>
      </c>
      <c r="G68">
        <f>PPCL_NG!P68</f>
        <v>17.54</v>
      </c>
      <c r="H68">
        <f>PPCL_Spot!P68</f>
        <v>30.003409478349809</v>
      </c>
      <c r="I68">
        <f>Bawana_NG!P68</f>
        <v>94.946108766034172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1078.9415478231338</v>
      </c>
      <c r="P68" s="77">
        <v>118.05193747429043</v>
      </c>
      <c r="Q68" s="77">
        <v>29.720664000000003</v>
      </c>
      <c r="R68" s="80">
        <v>38.599747474747467</v>
      </c>
      <c r="S68" s="80">
        <v>0</v>
      </c>
      <c r="T68" s="78">
        <f>SUMPRODUCT(LTA!F68:AJ68,LTA!F$101:AJ$101,LTA!F$103:AJ$103)</f>
        <v>146.35</v>
      </c>
      <c r="U68" s="78">
        <f>SUMPRODUCT(LTA!F68:AJ68,LTA!F$102:AJ$102,LTA!F$103:AJ$103)</f>
        <v>37.019999999999996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50.02</v>
      </c>
      <c r="Z68" s="75">
        <f>IEX!N68</f>
        <v>0</v>
      </c>
      <c r="AA68" s="117">
        <f>STOA!H68</f>
        <v>504.56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19.257700844851165</v>
      </c>
      <c r="AD68">
        <f t="shared" ref="AD68:AD98" si="4">SUM(B68:AB68,AI68:AR68)-AC68</f>
        <v>2108.8510513352971</v>
      </c>
      <c r="AE68">
        <f>'IDT-1'!B68</f>
        <v>6.6959999999999997</v>
      </c>
      <c r="AF68" s="26"/>
      <c r="AG68">
        <f t="shared" ref="AG68:AG98" si="5">SUM(AD68:AF68)+AT68</f>
        <v>2115.5470513352971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12.355337163592377</v>
      </c>
      <c r="F69">
        <f>GT_Spot!P69</f>
        <v>0</v>
      </c>
      <c r="G69">
        <f>PPCL_NG!P69</f>
        <v>17.54</v>
      </c>
      <c r="H69">
        <f>PPCL_Spot!P69</f>
        <v>30.003409478349809</v>
      </c>
      <c r="I69">
        <f>Bawana_NG!P69</f>
        <v>94.946108766034172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1078.9415478231338</v>
      </c>
      <c r="P69" s="77">
        <v>118.05193747429043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126.32</v>
      </c>
      <c r="U69" s="78">
        <f>SUMPRODUCT(LTA!F69:AJ69,LTA!F$102:AJ$102,LTA!F$103:AJ$103)</f>
        <v>38.17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57.76</v>
      </c>
      <c r="Z69" s="75">
        <f>IEX!N69</f>
        <v>0</v>
      </c>
      <c r="AA69" s="117">
        <f>STOA!H69</f>
        <v>489.56</v>
      </c>
      <c r="AB69" s="117">
        <f>-STOA!N69</f>
        <v>0</v>
      </c>
      <c r="AC69">
        <f t="shared" si="3"/>
        <v>18.882413536807046</v>
      </c>
      <c r="AD69">
        <f t="shared" si="4"/>
        <v>2090.6865911685936</v>
      </c>
      <c r="AE69">
        <f>'IDT-1'!B69</f>
        <v>12.509</v>
      </c>
      <c r="AF69" s="26"/>
      <c r="AG69">
        <f t="shared" si="5"/>
        <v>2103.1955911685936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12.355337163592377</v>
      </c>
      <c r="F70">
        <f>GT_Spot!P70</f>
        <v>0</v>
      </c>
      <c r="G70">
        <f>PPCL_NG!P70</f>
        <v>17.54</v>
      </c>
      <c r="H70">
        <f>PPCL_Spot!P70</f>
        <v>30.003409478349809</v>
      </c>
      <c r="I70">
        <f>Bawana_NG!P70</f>
        <v>94.946108766034172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1078.9415478231338</v>
      </c>
      <c r="P70" s="77">
        <v>118.05193747429043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99.06</v>
      </c>
      <c r="U70" s="78">
        <f>SUMPRODUCT(LTA!F70:AJ70,LTA!F$102:AJ$102,LTA!F$103:AJ$103)</f>
        <v>39.32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63.02</v>
      </c>
      <c r="Z70" s="75">
        <f>IEX!N70</f>
        <v>0</v>
      </c>
      <c r="AA70" s="117">
        <f>STOA!H70</f>
        <v>439.49999999999994</v>
      </c>
      <c r="AB70" s="117">
        <f>-STOA!N70</f>
        <v>0</v>
      </c>
      <c r="AC70">
        <f t="shared" si="3"/>
        <v>18.067650352518633</v>
      </c>
      <c r="AD70">
        <f t="shared" si="4"/>
        <v>2035.0744351609624</v>
      </c>
      <c r="AE70">
        <f>'IDT-1'!B70</f>
        <v>28.123000000000001</v>
      </c>
      <c r="AF70" s="26"/>
      <c r="AG70">
        <f t="shared" si="5"/>
        <v>2063.1974351609624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12.355337163592377</v>
      </c>
      <c r="F71">
        <f>GT_Spot!P71</f>
        <v>0</v>
      </c>
      <c r="G71">
        <f>PPCL_NG!P71</f>
        <v>17.54</v>
      </c>
      <c r="H71">
        <f>PPCL_Spot!P71</f>
        <v>30.003409478349809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1081.1773147479339</v>
      </c>
      <c r="P71" s="77">
        <v>118.05193747429043</v>
      </c>
      <c r="Q71" s="77">
        <v>29.720664000000003</v>
      </c>
      <c r="R71" s="80">
        <v>27.87626262626263</v>
      </c>
      <c r="S71" s="80">
        <v>0</v>
      </c>
      <c r="T71" s="78">
        <f>SUMPRODUCT(LTA!F71:AJ71,LTA!F$101:AJ$101,LTA!F$103:AJ$103)</f>
        <v>86.27</v>
      </c>
      <c r="U71" s="78">
        <f>SUMPRODUCT(LTA!F71:AJ71,LTA!F$102:AJ$102,LTA!F$103:AJ$103)</f>
        <v>61.92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11.99</v>
      </c>
      <c r="Z71" s="75">
        <f>IEX!N71</f>
        <v>0</v>
      </c>
      <c r="AA71" s="117">
        <f>STOA!H71</f>
        <v>524.74</v>
      </c>
      <c r="AB71" s="117">
        <f>-STOA!N71</f>
        <v>0</v>
      </c>
      <c r="AC71">
        <f t="shared" si="3"/>
        <v>18.991566880310796</v>
      </c>
      <c r="AD71">
        <f t="shared" si="4"/>
        <v>2016.5994673761527</v>
      </c>
      <c r="AE71">
        <f>'IDT-1'!B71</f>
        <v>36.494</v>
      </c>
      <c r="AF71" s="26"/>
      <c r="AG71">
        <f t="shared" si="5"/>
        <v>2053.0934673761526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17.54</v>
      </c>
      <c r="H72">
        <f>PPCL_Spot!P72</f>
        <v>30.003409478349809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1081.1773147479339</v>
      </c>
      <c r="P72" s="77">
        <v>118.05193747429043</v>
      </c>
      <c r="Q72" s="77">
        <v>29.720664000000003</v>
      </c>
      <c r="R72" s="80">
        <v>26.345707070707071</v>
      </c>
      <c r="S72" s="80">
        <v>0</v>
      </c>
      <c r="T72" s="78">
        <f>SUMPRODUCT(LTA!F72:AJ72,LTA!F$101:AJ$101,LTA!F$103:AJ$103)</f>
        <v>73.360000000000014</v>
      </c>
      <c r="U72" s="78">
        <f>SUMPRODUCT(LTA!F72:AJ72,LTA!F$102:AJ$102,LTA!F$103:AJ$103)</f>
        <v>63.11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</v>
      </c>
      <c r="Z72" s="75">
        <f>IEX!N72</f>
        <v>0</v>
      </c>
      <c r="AA72" s="117">
        <f>STOA!H72</f>
        <v>513.77</v>
      </c>
      <c r="AB72" s="117">
        <f>-STOA!N72</f>
        <v>0</v>
      </c>
      <c r="AC72">
        <f t="shared" si="3"/>
        <v>18.51319422839871</v>
      </c>
      <c r="AD72">
        <f t="shared" si="4"/>
        <v>2006.1291677374459</v>
      </c>
      <c r="AE72">
        <f>'IDT-1'!B72</f>
        <v>52.87</v>
      </c>
      <c r="AF72" s="26"/>
      <c r="AG72">
        <f t="shared" si="5"/>
        <v>2058.999167737446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-39.39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17.54</v>
      </c>
      <c r="H73">
        <f>PPCL_Spot!P73</f>
        <v>26.816952619020569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1080.2039777151338</v>
      </c>
      <c r="P73" s="77">
        <v>118.05193747429043</v>
      </c>
      <c r="Q73" s="77">
        <v>29.720664000000003</v>
      </c>
      <c r="R73" s="80">
        <v>22.017929292929296</v>
      </c>
      <c r="S73" s="80">
        <v>0</v>
      </c>
      <c r="T73" s="78">
        <f>SUMPRODUCT(LTA!F73:AJ73,LTA!F$101:AJ$101,LTA!F$103:AJ$103)</f>
        <v>60.190000000000005</v>
      </c>
      <c r="U73" s="78">
        <f>SUMPRODUCT(LTA!F73:AJ73,LTA!F$102:AJ$102,LTA!F$103:AJ$103)</f>
        <v>63.76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504.04</v>
      </c>
      <c r="AB73" s="117">
        <f>-STOA!N73</f>
        <v>0</v>
      </c>
      <c r="AC73">
        <f t="shared" si="3"/>
        <v>18.329144598510631</v>
      </c>
      <c r="AD73">
        <f t="shared" si="4"/>
        <v>1959.8656456974272</v>
      </c>
      <c r="AE73">
        <f>'IDT-1'!B73</f>
        <v>62.545000000000002</v>
      </c>
      <c r="AF73" s="26"/>
      <c r="AG73">
        <f t="shared" si="5"/>
        <v>2022.4106456974273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-52.1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13.007220428529497</v>
      </c>
      <c r="F74">
        <f>GT_Spot!P74</f>
        <v>0</v>
      </c>
      <c r="G74">
        <f>PPCL_NG!P74</f>
        <v>17.54</v>
      </c>
      <c r="H74">
        <f>PPCL_Spot!P74</f>
        <v>30.003409478349809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1086.7577543727336</v>
      </c>
      <c r="P74" s="77">
        <v>118.05193747429043</v>
      </c>
      <c r="Q74" s="77">
        <v>29.720664000000003</v>
      </c>
      <c r="R74" s="80">
        <v>12.335606060606063</v>
      </c>
      <c r="S74" s="80">
        <v>0</v>
      </c>
      <c r="T74" s="78">
        <f>SUMPRODUCT(LTA!F74:AJ74,LTA!F$101:AJ$101,LTA!F$103:AJ$103)</f>
        <v>48</v>
      </c>
      <c r="U74" s="78">
        <f>SUMPRODUCT(LTA!F74:AJ74,LTA!F$102:AJ$102,LTA!F$103:AJ$103)</f>
        <v>85.5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494.11</v>
      </c>
      <c r="AB74" s="117">
        <f>-STOA!N74</f>
        <v>0</v>
      </c>
      <c r="AC74">
        <f t="shared" si="3"/>
        <v>18.435511177538164</v>
      </c>
      <c r="AD74">
        <f t="shared" si="4"/>
        <v>1947.1371894030051</v>
      </c>
      <c r="AE74">
        <f>'IDT-1'!B74</f>
        <v>49</v>
      </c>
      <c r="AF74" s="26"/>
      <c r="AG74">
        <f t="shared" si="5"/>
        <v>1996.1371894030051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-64.400000000000006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17.54</v>
      </c>
      <c r="H75">
        <f>PPCL_Spot!P75</f>
        <v>30.003409478349809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1090.1351606487337</v>
      </c>
      <c r="P75" s="77">
        <v>118.05193747429043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27.939999999999998</v>
      </c>
      <c r="U75" s="78">
        <f>SUMPRODUCT(LTA!F75:AJ75,LTA!F$102:AJ$102,LTA!F$103:AJ$103)</f>
        <v>86.22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12.36</v>
      </c>
      <c r="Z75" s="75">
        <f>IEX!N75</f>
        <v>0</v>
      </c>
      <c r="AA75" s="117">
        <f>STOA!H75</f>
        <v>389.58</v>
      </c>
      <c r="AB75" s="117">
        <f>-STOA!N75</f>
        <v>0</v>
      </c>
      <c r="AC75">
        <f t="shared" si="3"/>
        <v>16.818314988694969</v>
      </c>
      <c r="AD75">
        <f t="shared" si="4"/>
        <v>1894.3538428175514</v>
      </c>
      <c r="AE75">
        <f>'IDT-1'!B75</f>
        <v>82.49</v>
      </c>
      <c r="AF75" s="26"/>
      <c r="AG75">
        <f t="shared" si="5"/>
        <v>1976.8438428175514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17.54</v>
      </c>
      <c r="H76">
        <f>PPCL_Spot!P76</f>
        <v>30.003409478349809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1092.4703211687338</v>
      </c>
      <c r="P76" s="77">
        <v>118.05193747429043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21.51</v>
      </c>
      <c r="U76" s="78">
        <f>SUMPRODUCT(LTA!F76:AJ76,LTA!F$102:AJ$102,LTA!F$103:AJ$103)</f>
        <v>87.32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8.5</v>
      </c>
      <c r="Z76" s="75">
        <f>IEX!N76</f>
        <v>0</v>
      </c>
      <c r="AA76" s="117">
        <f>STOA!H76</f>
        <v>381.41999999999996</v>
      </c>
      <c r="AB76" s="117">
        <f>-STOA!N76</f>
        <v>0</v>
      </c>
      <c r="AC76">
        <f t="shared" si="3"/>
        <v>17.209993925080493</v>
      </c>
      <c r="AD76">
        <f t="shared" si="4"/>
        <v>1819.9473244011658</v>
      </c>
      <c r="AE76">
        <f>'IDT-1'!B76</f>
        <v>89.661000000000001</v>
      </c>
      <c r="AF76" s="26"/>
      <c r="AG76">
        <f t="shared" si="5"/>
        <v>1909.6083244011659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17.54</v>
      </c>
      <c r="H77">
        <f>PPCL_Spot!P77</f>
        <v>30.003409478349809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1094.0211818023338</v>
      </c>
      <c r="P77" s="77">
        <v>118.05193747429043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14.59</v>
      </c>
      <c r="U77" s="78">
        <f>SUMPRODUCT(LTA!F77:AJ77,LTA!F$102:AJ$102,LTA!F$103:AJ$103)</f>
        <v>88.76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374.13</v>
      </c>
      <c r="AB77" s="117">
        <f>-STOA!N77</f>
        <v>0</v>
      </c>
      <c r="AC77">
        <f t="shared" si="3"/>
        <v>17.507006257332524</v>
      </c>
      <c r="AD77">
        <f t="shared" si="4"/>
        <v>1746.931172702514</v>
      </c>
      <c r="AE77">
        <f>'IDT-1'!B77</f>
        <v>102</v>
      </c>
      <c r="AF77" s="26"/>
      <c r="AG77">
        <f t="shared" si="5"/>
        <v>1848.931172702514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13.764927288280582</v>
      </c>
      <c r="F78">
        <f>GT_Spot!P78</f>
        <v>0</v>
      </c>
      <c r="G78">
        <f>PPCL_NG!P78</f>
        <v>17.54</v>
      </c>
      <c r="H78">
        <f>PPCL_Spot!P78</f>
        <v>30.003409478349809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1116.7908390967336</v>
      </c>
      <c r="P78" s="77">
        <v>118.05193747429043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5</v>
      </c>
      <c r="U78" s="78">
        <f>SUMPRODUCT(LTA!F78:AJ78,LTA!F$102:AJ$102,LTA!F$103:AJ$103)</f>
        <v>89.88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400.2</v>
      </c>
      <c r="AB78" s="117">
        <f>-STOA!N78</f>
        <v>0</v>
      </c>
      <c r="AC78">
        <f t="shared" si="3"/>
        <v>17.752510265268697</v>
      </c>
      <c r="AD78">
        <f t="shared" si="4"/>
        <v>1800.6992670723857</v>
      </c>
      <c r="AE78">
        <f>'IDT-1'!B78</f>
        <v>74</v>
      </c>
      <c r="AF78" s="26"/>
      <c r="AG78">
        <f t="shared" si="5"/>
        <v>1874.6992670723857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13.764927288280582</v>
      </c>
      <c r="F79">
        <f>GT_Spot!P79</f>
        <v>0</v>
      </c>
      <c r="G79">
        <f>PPCL_NG!P79</f>
        <v>17.54</v>
      </c>
      <c r="H79">
        <f>PPCL_Spot!P79</f>
        <v>27.29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1175.0791013000928</v>
      </c>
      <c r="P79" s="77">
        <v>118.05193747429043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1.3</v>
      </c>
      <c r="U79" s="78">
        <f>SUMPRODUCT(LTA!F79:AJ79,LTA!F$102:AJ$102,LTA!F$103:AJ$103)</f>
        <v>88.6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398.91</v>
      </c>
      <c r="AB79" s="117">
        <f>-STOA!N79</f>
        <v>0</v>
      </c>
      <c r="AC79">
        <f t="shared" si="3"/>
        <v>17.866780378449747</v>
      </c>
      <c r="AD79">
        <f t="shared" si="4"/>
        <v>1885.8898496842141</v>
      </c>
      <c r="AE79">
        <f>'IDT-1'!B79</f>
        <v>77</v>
      </c>
      <c r="AF79" s="26"/>
      <c r="AG79">
        <f t="shared" si="5"/>
        <v>1962.8898496842141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13.764927288280582</v>
      </c>
      <c r="F80">
        <f>GT_Spot!P80</f>
        <v>0</v>
      </c>
      <c r="G80">
        <f>PPCL_NG!P80</f>
        <v>17.54</v>
      </c>
      <c r="H80">
        <f>PPCL_Spot!P80</f>
        <v>30.003409478349809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1185.8887716344927</v>
      </c>
      <c r="P80" s="77">
        <v>118.05193747429043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0.65</v>
      </c>
      <c r="U80" s="78">
        <f>SUMPRODUCT(LTA!F80:AJ80,LTA!F$102:AJ$102,LTA!F$103:AJ$103)</f>
        <v>87.98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397.97</v>
      </c>
      <c r="AB80" s="117">
        <f>-STOA!N80</f>
        <v>0</v>
      </c>
      <c r="AC80">
        <f t="shared" si="3"/>
        <v>17.957457353279754</v>
      </c>
      <c r="AD80">
        <f t="shared" si="4"/>
        <v>1898.112252522134</v>
      </c>
      <c r="AE80">
        <f>'IDT-1'!B80</f>
        <v>71</v>
      </c>
      <c r="AF80" s="26"/>
      <c r="AG80">
        <f t="shared" si="5"/>
        <v>1969.112252522134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13.764927288280582</v>
      </c>
      <c r="F81">
        <f>GT_Spot!P81</f>
        <v>0</v>
      </c>
      <c r="G81">
        <f>PPCL_NG!P81</f>
        <v>17.54</v>
      </c>
      <c r="H81">
        <f>PPCL_Spot!P81</f>
        <v>30.003409478349809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1188.5677900779074</v>
      </c>
      <c r="P81" s="77">
        <v>118.05193747429043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87.91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398.18</v>
      </c>
      <c r="AB81" s="117">
        <f>-STOA!N81</f>
        <v>0</v>
      </c>
      <c r="AC81">
        <f t="shared" si="3"/>
        <v>17.745713400004725</v>
      </c>
      <c r="AD81">
        <f t="shared" si="4"/>
        <v>1926.4930149188237</v>
      </c>
      <c r="AE81">
        <f>'IDT-1'!B81</f>
        <v>98</v>
      </c>
      <c r="AF81" s="26"/>
      <c r="AG81">
        <f t="shared" si="5"/>
        <v>2024.4930149188237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14.418796784031052</v>
      </c>
      <c r="F82">
        <f>GT_Spot!P82</f>
        <v>0</v>
      </c>
      <c r="G82">
        <f>PPCL_NG!P82</f>
        <v>17.54</v>
      </c>
      <c r="H82">
        <f>PPCL_Spot!P82</f>
        <v>30.003409478349809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1188.5677900779074</v>
      </c>
      <c r="P82" s="77">
        <v>118.05193747429043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86.98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397.87</v>
      </c>
      <c r="AB82" s="117">
        <f>-STOA!N82</f>
        <v>0</v>
      </c>
      <c r="AC82">
        <f t="shared" si="3"/>
        <v>17.793824216700497</v>
      </c>
      <c r="AD82">
        <f t="shared" si="4"/>
        <v>1919.8587735978783</v>
      </c>
      <c r="AE82">
        <f>'IDT-1'!B82</f>
        <v>122</v>
      </c>
      <c r="AF82" s="26"/>
      <c r="AG82">
        <f t="shared" si="5"/>
        <v>2041.8587735978783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14.418796784031052</v>
      </c>
      <c r="F83">
        <f>GT_Spot!P83</f>
        <v>0</v>
      </c>
      <c r="G83">
        <f>PPCL_NG!P83</f>
        <v>17.54</v>
      </c>
      <c r="H83">
        <f>PPCL_Spot!P83</f>
        <v>30.003409478349809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1188.5677900779074</v>
      </c>
      <c r="P83" s="77">
        <v>118.05193747429043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85.56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527.7700000000001</v>
      </c>
      <c r="AB83" s="117">
        <f>-STOA!N83</f>
        <v>0</v>
      </c>
      <c r="AC83">
        <f t="shared" si="3"/>
        <v>19.324785572632702</v>
      </c>
      <c r="AD83">
        <f t="shared" si="4"/>
        <v>2007.927812241946</v>
      </c>
      <c r="AE83">
        <f>'IDT-1'!B83</f>
        <v>2</v>
      </c>
      <c r="AF83" s="26"/>
      <c r="AG83">
        <f t="shared" si="5"/>
        <v>2009.927812241946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14.418796784031052</v>
      </c>
      <c r="F84">
        <f>GT_Spot!P84</f>
        <v>0</v>
      </c>
      <c r="G84">
        <f>PPCL_NG!P84</f>
        <v>17.54</v>
      </c>
      <c r="H84">
        <f>PPCL_Spot!P84</f>
        <v>30.003409478349809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1188.5677900779074</v>
      </c>
      <c r="P84" s="77">
        <v>118.05193747429043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83.789999999999992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527.57000000000005</v>
      </c>
      <c r="AB84" s="117">
        <f>-STOA!N84</f>
        <v>0</v>
      </c>
      <c r="AC84">
        <f t="shared" si="3"/>
        <v>19.121008894666598</v>
      </c>
      <c r="AD84">
        <f t="shared" si="4"/>
        <v>2027.1615889199122</v>
      </c>
      <c r="AE84">
        <f>'IDT-1'!B84</f>
        <v>24</v>
      </c>
      <c r="AF84" s="26"/>
      <c r="AG84">
        <f t="shared" si="5"/>
        <v>2051.161588919912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14.418796784031052</v>
      </c>
      <c r="F85">
        <f>GT_Spot!P85</f>
        <v>0</v>
      </c>
      <c r="G85">
        <f>PPCL_NG!P85</f>
        <v>17.54</v>
      </c>
      <c r="H85">
        <f>PPCL_Spot!P85</f>
        <v>26.946937847971817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1183.1731443507074</v>
      </c>
      <c r="P85" s="77">
        <v>118.05193747429043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81.8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527.37000000000012</v>
      </c>
      <c r="AB85" s="117">
        <f>-STOA!N85</f>
        <v>0</v>
      </c>
      <c r="AC85">
        <f t="shared" si="3"/>
        <v>19.133904592186258</v>
      </c>
      <c r="AD85">
        <f t="shared" si="4"/>
        <v>2004.5075758648145</v>
      </c>
      <c r="AE85">
        <f>'IDT-1'!B85</f>
        <v>54</v>
      </c>
      <c r="AF85" s="26"/>
      <c r="AG85">
        <f t="shared" si="5"/>
        <v>2058.5075758648145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14.418796784031052</v>
      </c>
      <c r="F86">
        <f>GT_Spot!P86</f>
        <v>0</v>
      </c>
      <c r="G86">
        <f>PPCL_NG!P86</f>
        <v>17.54</v>
      </c>
      <c r="H86">
        <f>PPCL_Spot!P86</f>
        <v>30.003409478349809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1178.3087926563073</v>
      </c>
      <c r="P86" s="77">
        <v>118.05193747429043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80.64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527.07000000000005</v>
      </c>
      <c r="AB86" s="117">
        <f>-STOA!N86</f>
        <v>0</v>
      </c>
      <c r="AC86">
        <f t="shared" si="3"/>
        <v>19.24719728797799</v>
      </c>
      <c r="AD86">
        <f t="shared" si="4"/>
        <v>1985.1264031050009</v>
      </c>
      <c r="AE86">
        <f>'IDT-1'!B86</f>
        <v>100</v>
      </c>
      <c r="AF86" s="26"/>
      <c r="AG86">
        <f t="shared" si="5"/>
        <v>2085.1264031050009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13.764927288280582</v>
      </c>
      <c r="F87">
        <f>GT_Spot!P87</f>
        <v>0</v>
      </c>
      <c r="G87">
        <f>PPCL_NG!P87</f>
        <v>17.54</v>
      </c>
      <c r="H87">
        <f>PPCL_Spot!P87</f>
        <v>30.003409478349809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1126.3580310867073</v>
      </c>
      <c r="P87" s="77">
        <v>118.05193747429043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79.84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787.18999999999994</v>
      </c>
      <c r="AB87" s="117">
        <f>-STOA!N87</f>
        <v>0</v>
      </c>
      <c r="AC87">
        <f t="shared" si="3"/>
        <v>21.945227159300241</v>
      </c>
      <c r="AD87">
        <f t="shared" si="4"/>
        <v>2090.1437421683277</v>
      </c>
      <c r="AE87">
        <f>'IDT-1'!B87</f>
        <v>0</v>
      </c>
      <c r="AF87" s="26"/>
      <c r="AG87">
        <f t="shared" si="5"/>
        <v>2090.1437421683277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13.764927288280582</v>
      </c>
      <c r="F88">
        <f>GT_Spot!P88</f>
        <v>0</v>
      </c>
      <c r="G88">
        <f>PPCL_NG!P88</f>
        <v>17.54</v>
      </c>
      <c r="H88">
        <f>PPCL_Spot!P88</f>
        <v>30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1123.6454238435076</v>
      </c>
      <c r="P88" s="77">
        <v>118.05193747429043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71.75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786.78</v>
      </c>
      <c r="AB88" s="117">
        <f>-STOA!N88</f>
        <v>0</v>
      </c>
      <c r="AC88">
        <f t="shared" si="3"/>
        <v>21.331594815863276</v>
      </c>
      <c r="AD88">
        <f t="shared" si="4"/>
        <v>2137.5413577902154</v>
      </c>
      <c r="AE88">
        <f>'IDT-1'!B88</f>
        <v>0</v>
      </c>
      <c r="AF88" s="26"/>
      <c r="AG88">
        <f t="shared" si="5"/>
        <v>2137.5413577902154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13.764927288280582</v>
      </c>
      <c r="F89">
        <f>GT_Spot!P89</f>
        <v>0</v>
      </c>
      <c r="G89">
        <f>PPCL_NG!P89</f>
        <v>17.54</v>
      </c>
      <c r="H89">
        <f>PPCL_Spot!P89</f>
        <v>30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1118.9575726373214</v>
      </c>
      <c r="P89" s="77">
        <v>118.05193747429043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69.2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785.56999999999994</v>
      </c>
      <c r="AB89" s="117">
        <f>-STOA!N89</f>
        <v>0</v>
      </c>
      <c r="AC89">
        <f t="shared" si="3"/>
        <v>21.390425638081766</v>
      </c>
      <c r="AD89">
        <f t="shared" si="4"/>
        <v>2114.0346757618104</v>
      </c>
      <c r="AE89">
        <f>'IDT-1'!B89</f>
        <v>32</v>
      </c>
      <c r="AF89" s="26"/>
      <c r="AG89">
        <f t="shared" si="5"/>
        <v>2146.0346757618104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10.18225584594223</v>
      </c>
      <c r="F90">
        <f>GT_Spot!P90</f>
        <v>0</v>
      </c>
      <c r="G90">
        <f>PPCL_NG!P90</f>
        <v>17.54</v>
      </c>
      <c r="H90">
        <f>PPCL_Spot!P90</f>
        <v>30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1118.9575726373214</v>
      </c>
      <c r="P90" s="77">
        <v>118.05193747429043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66.88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26.68</v>
      </c>
      <c r="Z90" s="75">
        <f>IEX!N90</f>
        <v>0</v>
      </c>
      <c r="AA90" s="117">
        <f>STOA!H90</f>
        <v>785.66</v>
      </c>
      <c r="AB90" s="117">
        <f>-STOA!N90</f>
        <v>0</v>
      </c>
      <c r="AC90">
        <f t="shared" si="3"/>
        <v>20.882385800091374</v>
      </c>
      <c r="AD90">
        <f t="shared" si="4"/>
        <v>2219.5300441574627</v>
      </c>
      <c r="AE90">
        <f>'IDT-1'!B90</f>
        <v>17.501000000000001</v>
      </c>
      <c r="AF90" s="26"/>
      <c r="AG90">
        <f t="shared" si="5"/>
        <v>2237.0310441574629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-66</v>
      </c>
      <c r="AM90" s="75">
        <f>RTM_PXI!H90</f>
        <v>0</v>
      </c>
      <c r="AN90" s="75">
        <f>RTM_PXI!N90</f>
        <v>0</v>
      </c>
      <c r="AO90" s="192">
        <f>GDAM_IEX!H90</f>
        <v>3.12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10.18225584594223</v>
      </c>
      <c r="F91">
        <f>GT_Spot!P91</f>
        <v>0</v>
      </c>
      <c r="G91">
        <f>PPCL_NG!P91</f>
        <v>17.54</v>
      </c>
      <c r="H91">
        <f>PPCL_Spot!P91</f>
        <v>30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1161.1751050581213</v>
      </c>
      <c r="P91" s="77">
        <v>118.05193747429043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64.210000000000008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0.15</v>
      </c>
      <c r="Z91" s="75">
        <f>IEX!N91</f>
        <v>0</v>
      </c>
      <c r="AA91" s="117">
        <f>STOA!H91</f>
        <v>952.24</v>
      </c>
      <c r="AB91" s="117">
        <f>-STOA!N91</f>
        <v>0</v>
      </c>
      <c r="AC91">
        <f t="shared" si="3"/>
        <v>23.731594703634926</v>
      </c>
      <c r="AD91">
        <f t="shared" si="4"/>
        <v>2247.1583676747191</v>
      </c>
      <c r="AE91">
        <f>'IDT-1'!B91</f>
        <v>0</v>
      </c>
      <c r="AF91" s="26"/>
      <c r="AG91">
        <f t="shared" si="5"/>
        <v>2247.1583676747191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-212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10.18225584594223</v>
      </c>
      <c r="F92">
        <f>GT_Spot!P92</f>
        <v>0</v>
      </c>
      <c r="G92">
        <f>PPCL_NG!P92</f>
        <v>17.54</v>
      </c>
      <c r="H92">
        <f>PPCL_Spot!P92</f>
        <v>30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1161.1751050581213</v>
      </c>
      <c r="P92" s="77">
        <v>118.05193747429043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51.88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24.11</v>
      </c>
      <c r="Z92" s="75">
        <f>IEX!N92</f>
        <v>0</v>
      </c>
      <c r="AA92" s="117">
        <f>STOA!H92</f>
        <v>952.14</v>
      </c>
      <c r="AB92" s="117">
        <f>-STOA!N92</f>
        <v>0</v>
      </c>
      <c r="AC92">
        <f t="shared" si="3"/>
        <v>23.415816327525157</v>
      </c>
      <c r="AD92">
        <f t="shared" si="4"/>
        <v>2312.0341460508289</v>
      </c>
      <c r="AE92">
        <f>'IDT-1'!B92</f>
        <v>0</v>
      </c>
      <c r="AF92" s="26"/>
      <c r="AG92">
        <f t="shared" si="5"/>
        <v>2312.0341460508289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-162</v>
      </c>
      <c r="AM92" s="75">
        <f>RTM_PXI!H92</f>
        <v>0</v>
      </c>
      <c r="AN92" s="75">
        <f>RTM_PXI!N92</f>
        <v>0</v>
      </c>
      <c r="AO92" s="192">
        <f>GDAM_IEX!H92</f>
        <v>3.03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8.2456996877661073</v>
      </c>
      <c r="F93">
        <f>GT_Spot!P93</f>
        <v>0</v>
      </c>
      <c r="G93">
        <f>PPCL_NG!P93</f>
        <v>17.54</v>
      </c>
      <c r="H93">
        <f>PPCL_Spot!P93</f>
        <v>30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1148.1069317818424</v>
      </c>
      <c r="P93" s="77">
        <v>118.05193747429043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51.47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29.69</v>
      </c>
      <c r="Z93" s="75">
        <f>IEX!N93</f>
        <v>0</v>
      </c>
      <c r="AA93" s="117">
        <f>STOA!H93</f>
        <v>951.92000000000007</v>
      </c>
      <c r="AB93" s="117">
        <f>-STOA!N93</f>
        <v>0</v>
      </c>
      <c r="AC93">
        <f t="shared" si="3"/>
        <v>23.307466453457565</v>
      </c>
      <c r="AD93">
        <f t="shared" si="4"/>
        <v>2303.8477664904417</v>
      </c>
      <c r="AE93">
        <f>'IDT-1'!B93</f>
        <v>0</v>
      </c>
      <c r="AF93" s="26"/>
      <c r="AG93">
        <f t="shared" si="5"/>
        <v>2303.8477664904417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-160</v>
      </c>
      <c r="AM93" s="75">
        <f>RTM_PXI!H93</f>
        <v>0</v>
      </c>
      <c r="AN93" s="75">
        <f>RTM_PXI!N93</f>
        <v>0</v>
      </c>
      <c r="AO93" s="192">
        <f>GDAM_IEX!H93</f>
        <v>2.79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8.2456996877661073</v>
      </c>
      <c r="F94">
        <f>GT_Spot!P94</f>
        <v>0</v>
      </c>
      <c r="G94">
        <f>PPCL_NG!P94</f>
        <v>17.54</v>
      </c>
      <c r="H94">
        <f>PPCL_Spot!P94</f>
        <v>30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1148.1069317818424</v>
      </c>
      <c r="P94" s="77">
        <v>118.05193747429043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51.94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33.630000000000003</v>
      </c>
      <c r="Z94" s="75">
        <f>IEX!N94</f>
        <v>0</v>
      </c>
      <c r="AA94" s="117">
        <f>STOA!H94</f>
        <v>951.86</v>
      </c>
      <c r="AB94" s="117">
        <f>-STOA!N94</f>
        <v>0</v>
      </c>
      <c r="AC94">
        <f t="shared" si="3"/>
        <v>22.971457097525359</v>
      </c>
      <c r="AD94">
        <f t="shared" si="4"/>
        <v>2350.373775846374</v>
      </c>
      <c r="AE94">
        <f>'IDT-1'!B94</f>
        <v>0</v>
      </c>
      <c r="AF94" s="26"/>
      <c r="AG94">
        <f t="shared" si="5"/>
        <v>2350.373775846374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-118</v>
      </c>
      <c r="AM94" s="75">
        <f>RTM_PXI!H94</f>
        <v>0</v>
      </c>
      <c r="AN94" s="75">
        <f>RTM_PXI!N94</f>
        <v>0</v>
      </c>
      <c r="AO94" s="192">
        <f>GDAM_IEX!H94</f>
        <v>2.63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8.2456996877661073</v>
      </c>
      <c r="F95">
        <f>GT_Spot!P95</f>
        <v>0</v>
      </c>
      <c r="G95">
        <f>PPCL_NG!P95</f>
        <v>17.54</v>
      </c>
      <c r="H95">
        <f>PPCL_Spot!P95</f>
        <v>30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1097.1727782400835</v>
      </c>
      <c r="P95" s="77">
        <v>118.05193747429043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52.64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2.4</v>
      </c>
      <c r="Z95" s="75">
        <f>IEX!N95</f>
        <v>0</v>
      </c>
      <c r="AA95" s="117">
        <f>STOA!H95</f>
        <v>1107.03</v>
      </c>
      <c r="AB95" s="117">
        <f>-STOA!N95</f>
        <v>0</v>
      </c>
      <c r="AC95">
        <f t="shared" si="3"/>
        <v>24.253905983000337</v>
      </c>
      <c r="AD95">
        <f t="shared" si="4"/>
        <v>2346.1671734191395</v>
      </c>
      <c r="AE95">
        <f>'IDT-1'!B95</f>
        <v>0</v>
      </c>
      <c r="AF95" s="26"/>
      <c r="AG95">
        <f t="shared" si="5"/>
        <v>2346.1671734191395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8.2456996877661073</v>
      </c>
      <c r="F96">
        <f>GT_Spot!P96</f>
        <v>0</v>
      </c>
      <c r="G96">
        <f>PPCL_NG!P96</f>
        <v>17.54</v>
      </c>
      <c r="H96">
        <f>PPCL_Spot!P96</f>
        <v>30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1097.1727782400835</v>
      </c>
      <c r="P96" s="77">
        <v>118.05193747429043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54.27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4.8899999999999997</v>
      </c>
      <c r="Z96" s="75">
        <f>IEX!N96</f>
        <v>0</v>
      </c>
      <c r="AA96" s="117">
        <f>STOA!H96</f>
        <v>1105.3999999999999</v>
      </c>
      <c r="AB96" s="117">
        <f>-STOA!N96</f>
        <v>0</v>
      </c>
      <c r="AC96">
        <f t="shared" si="3"/>
        <v>23.903748372023738</v>
      </c>
      <c r="AD96">
        <f t="shared" si="4"/>
        <v>2395.1173310301165</v>
      </c>
      <c r="AE96">
        <f>'IDT-1'!B96</f>
        <v>0</v>
      </c>
      <c r="AF96" s="26"/>
      <c r="AG96">
        <f t="shared" si="5"/>
        <v>2395.1173310301165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-148</v>
      </c>
      <c r="AM96" s="75">
        <f>RTM_PXI!H96</f>
        <v>0</v>
      </c>
      <c r="AN96" s="75">
        <f>RTM_PXI!N96</f>
        <v>0</v>
      </c>
      <c r="AO96" s="192">
        <f>GDAM_IEX!H96</f>
        <v>2.11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13.186313088109497</v>
      </c>
      <c r="F97">
        <f>GT_Spot!P97</f>
        <v>0</v>
      </c>
      <c r="G97">
        <f>PPCL_NG!P97</f>
        <v>17.54</v>
      </c>
      <c r="H97">
        <f>PPCL_Spot!P97</f>
        <v>30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1096.9008378976835</v>
      </c>
      <c r="P97" s="77">
        <v>118.05193747429043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55.629999999999995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0.57999999999999996</v>
      </c>
      <c r="Z97" s="75">
        <f>IEX!N97</f>
        <v>0</v>
      </c>
      <c r="AA97" s="117">
        <f>STOA!H97</f>
        <v>1145.4199999999998</v>
      </c>
      <c r="AB97" s="117">
        <f>-STOA!N97</f>
        <v>0</v>
      </c>
      <c r="AC97">
        <f t="shared" si="3"/>
        <v>24.084608016967543</v>
      </c>
      <c r="AD97">
        <f t="shared" si="4"/>
        <v>2457.6751444431161</v>
      </c>
      <c r="AE97">
        <f>'IDT-1'!B97</f>
        <v>0</v>
      </c>
      <c r="AF97" s="26"/>
      <c r="AG97">
        <f t="shared" si="5"/>
        <v>2457.6751444431161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-127</v>
      </c>
      <c r="AM97" s="75">
        <f>RTM_PXI!H97</f>
        <v>0</v>
      </c>
      <c r="AN97" s="75">
        <f>RTM_PXI!N97</f>
        <v>0</v>
      </c>
      <c r="AO97" s="192">
        <f>GDAM_IEX!H97</f>
        <v>2.11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13.186313088109497</v>
      </c>
      <c r="F98">
        <f>GT_Spot!P98</f>
        <v>0</v>
      </c>
      <c r="G98">
        <f>PPCL_NG!P98</f>
        <v>17.54</v>
      </c>
      <c r="H98">
        <f>PPCL_Spot!P98</f>
        <v>30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1094.6596118183186</v>
      </c>
      <c r="P98" s="77">
        <v>118.05193747429043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56.96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1145.4099999999999</v>
      </c>
      <c r="AB98" s="117">
        <f>-STOA!N98</f>
        <v>0</v>
      </c>
      <c r="AC98">
        <f t="shared" si="3"/>
        <v>24.132732375168889</v>
      </c>
      <c r="AD98">
        <f t="shared" si="4"/>
        <v>2445.0157940055497</v>
      </c>
      <c r="AE98">
        <f>'IDT-1'!B98</f>
        <v>0</v>
      </c>
      <c r="AF98" s="26"/>
      <c r="AG98">
        <f t="shared" si="5"/>
        <v>2445.0157940055497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-136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0.33213044838987571</v>
      </c>
      <c r="F99">
        <f t="shared" si="6"/>
        <v>0</v>
      </c>
      <c r="G99">
        <f t="shared" si="6"/>
        <v>0.42095999999999945</v>
      </c>
      <c r="H99">
        <f t="shared" si="6"/>
        <v>0.70965738430101488</v>
      </c>
      <c r="I99">
        <f t="shared" si="6"/>
        <v>2.3361094350641376</v>
      </c>
      <c r="J99">
        <f t="shared" si="6"/>
        <v>0</v>
      </c>
      <c r="K99">
        <f t="shared" si="6"/>
        <v>9.0430668938733444E-2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25.61434304614551</v>
      </c>
      <c r="P99" s="77">
        <f t="shared" si="6"/>
        <v>2.8332464993829749</v>
      </c>
      <c r="Q99" s="77">
        <f t="shared" si="6"/>
        <v>0.71329593599999941</v>
      </c>
      <c r="R99" s="80">
        <f t="shared" si="6"/>
        <v>0.42485391414141438</v>
      </c>
      <c r="S99" s="80">
        <f t="shared" si="6"/>
        <v>0</v>
      </c>
      <c r="T99" s="78">
        <f t="shared" si="6"/>
        <v>2.5001424999999999</v>
      </c>
      <c r="U99" s="78">
        <f t="shared" si="6"/>
        <v>1.1791800000000006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0.23949249999999997</v>
      </c>
      <c r="Z99" s="75">
        <f t="shared" si="6"/>
        <v>0</v>
      </c>
      <c r="AA99" s="117">
        <f t="shared" si="6"/>
        <v>12.071330000000001</v>
      </c>
      <c r="AB99" s="117">
        <f t="shared" si="6"/>
        <v>0</v>
      </c>
      <c r="AC99">
        <f t="shared" si="6"/>
        <v>0.4709577936047033</v>
      </c>
      <c r="AD99">
        <f t="shared" si="6"/>
        <v>45.118092038758945</v>
      </c>
      <c r="AE99">
        <f t="shared" si="6"/>
        <v>0.83569150000000003</v>
      </c>
      <c r="AG99">
        <f t="shared" si="6"/>
        <v>45.603783538758947</v>
      </c>
      <c r="AI99">
        <f t="shared" si="6"/>
        <v>0</v>
      </c>
      <c r="AJ99">
        <f t="shared" si="6"/>
        <v>0</v>
      </c>
      <c r="AK99">
        <f t="shared" si="6"/>
        <v>5.0027500000000003E-2</v>
      </c>
      <c r="AL99">
        <f t="shared" si="6"/>
        <v>-3.94692</v>
      </c>
      <c r="AM99">
        <f t="shared" si="6"/>
        <v>0</v>
      </c>
      <c r="AN99">
        <f t="shared" si="6"/>
        <v>0</v>
      </c>
      <c r="AO99">
        <f t="shared" si="6"/>
        <v>2.077E-2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44686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8.1042352306447274</v>
      </c>
      <c r="F3">
        <f>GT_Spot!Q3</f>
        <v>0</v>
      </c>
      <c r="G3">
        <f>PPCL_NG!Q3</f>
        <v>9.9600000000000009</v>
      </c>
      <c r="H3">
        <f>PPCL_Spot!Q3</f>
        <v>6.73</v>
      </c>
      <c r="I3">
        <f>Bawana_NG!Q3</f>
        <v>49.92</v>
      </c>
      <c r="J3">
        <f>Bawana_RLNG!Q3</f>
        <v>0</v>
      </c>
      <c r="K3">
        <f>Bawana_Spot!Q3</f>
        <v>25.957042086074345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826.73649680162941</v>
      </c>
      <c r="P3" s="77">
        <v>68.272295351707129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111.29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146.85</v>
      </c>
      <c r="Z3" s="75">
        <f>IEX!O3</f>
        <v>0</v>
      </c>
      <c r="AA3" s="117">
        <f>STOA!I3</f>
        <v>85.86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15.263825228104849</v>
      </c>
      <c r="AD3">
        <f>SUM(B3:AB3,AI3:AR3)-AC3</f>
        <v>1016.1544242419504</v>
      </c>
      <c r="AE3">
        <f>'IDT-1'!C3</f>
        <v>0</v>
      </c>
      <c r="AF3" s="26"/>
      <c r="AG3">
        <f>SUM(AD3:AF3)</f>
        <v>1016.1544242419504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-350</v>
      </c>
      <c r="AM3" s="75">
        <f>RTM_PXI!I3</f>
        <v>0</v>
      </c>
      <c r="AN3" s="75">
        <f>RTM_PXI!O3</f>
        <v>0</v>
      </c>
      <c r="AO3" s="192">
        <f>GDAM_IEX!I3</f>
        <v>24.55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7.0927086221236486</v>
      </c>
      <c r="F4">
        <f>GT_Spot!Q4</f>
        <v>0</v>
      </c>
      <c r="G4">
        <f>PPCL_NG!Q4</f>
        <v>9.9600000000000009</v>
      </c>
      <c r="H4">
        <f>PPCL_Spot!Q4</f>
        <v>6.73</v>
      </c>
      <c r="I4">
        <f>Bawana_NG!Q4</f>
        <v>49.92</v>
      </c>
      <c r="J4">
        <f>Bawana_RLNG!Q4</f>
        <v>0</v>
      </c>
      <c r="K4">
        <f>Bawana_Spot!Q4</f>
        <v>25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819.28344744562935</v>
      </c>
      <c r="P4" s="77">
        <v>68.272295351707129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110.9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147.31</v>
      </c>
      <c r="Z4" s="75">
        <f>IEX!O4</f>
        <v>0</v>
      </c>
      <c r="AA4" s="117">
        <f>STOA!I4</f>
        <v>85.86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15.191386989259611</v>
      </c>
      <c r="AD4">
        <f t="shared" ref="AD4:AD67" si="1">SUM(B4:AB4,AI4:AR4)-AC4</f>
        <v>1007.9952444302004</v>
      </c>
      <c r="AE4">
        <f>'IDT-1'!C4</f>
        <v>0</v>
      </c>
      <c r="AF4" s="26"/>
      <c r="AG4">
        <f t="shared" ref="AG4:AG67" si="2">SUM(AD4:AF4)</f>
        <v>1007.9952444302004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-350</v>
      </c>
      <c r="AM4" s="75">
        <f>RTM_PXI!I4</f>
        <v>0</v>
      </c>
      <c r="AN4" s="75">
        <f>RTM_PXI!O4</f>
        <v>0</v>
      </c>
      <c r="AO4" s="192">
        <f>GDAM_IEX!I4</f>
        <v>25.67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7.0927086221236486</v>
      </c>
      <c r="F5">
        <f>GT_Spot!Q5</f>
        <v>0</v>
      </c>
      <c r="G5">
        <f>PPCL_NG!Q5</f>
        <v>9.9600000000000009</v>
      </c>
      <c r="H5">
        <f>PPCL_Spot!Q5</f>
        <v>6.73</v>
      </c>
      <c r="I5">
        <f>Bawana_NG!Q5</f>
        <v>49.92</v>
      </c>
      <c r="J5">
        <f>Bawana_RLNG!Q5</f>
        <v>0</v>
      </c>
      <c r="K5">
        <f>Bawana_Spot!Q5</f>
        <v>25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811.79420156562935</v>
      </c>
      <c r="P5" s="77">
        <v>68.272295351707129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110.7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128.91</v>
      </c>
      <c r="Z5" s="75">
        <f>IEX!O5</f>
        <v>0</v>
      </c>
      <c r="AA5" s="117">
        <f>STOA!I5</f>
        <v>85.86</v>
      </c>
      <c r="AB5" s="117">
        <f>-STOA!O5</f>
        <v>0</v>
      </c>
      <c r="AC5">
        <f t="shared" si="0"/>
        <v>14.760743075071707</v>
      </c>
      <c r="AD5">
        <f t="shared" si="1"/>
        <v>999.66664246438847</v>
      </c>
      <c r="AE5">
        <f>'IDT-1'!C5</f>
        <v>0</v>
      </c>
      <c r="AF5" s="26"/>
      <c r="AG5">
        <f t="shared" si="2"/>
        <v>999.66664246438847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-330</v>
      </c>
      <c r="AM5" s="75">
        <f>RTM_PXI!I5</f>
        <v>0</v>
      </c>
      <c r="AN5" s="75">
        <f>RTM_PXI!O5</f>
        <v>0</v>
      </c>
      <c r="AO5" s="192">
        <f>GDAM_IEX!I5</f>
        <v>23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7.0927086221236486</v>
      </c>
      <c r="F6">
        <f>GT_Spot!Q6</f>
        <v>0</v>
      </c>
      <c r="G6">
        <f>PPCL_NG!Q6</f>
        <v>9.9600000000000009</v>
      </c>
      <c r="H6">
        <f>PPCL_Spot!Q6</f>
        <v>6.79</v>
      </c>
      <c r="I6">
        <f>Bawana_NG!Q6</f>
        <v>49.92</v>
      </c>
      <c r="J6">
        <f>Bawana_RLNG!Q6</f>
        <v>0</v>
      </c>
      <c r="K6">
        <f>Bawana_Spot!Q6</f>
        <v>25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806.05075788362933</v>
      </c>
      <c r="P6" s="77">
        <v>68.272295351707129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110.06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108.02</v>
      </c>
      <c r="Z6" s="75">
        <f>IEX!O6</f>
        <v>0</v>
      </c>
      <c r="AA6" s="117">
        <f>STOA!I6</f>
        <v>85.86</v>
      </c>
      <c r="AB6" s="117">
        <f>-STOA!O6</f>
        <v>0</v>
      </c>
      <c r="AC6">
        <f t="shared" si="0"/>
        <v>14.361692857837175</v>
      </c>
      <c r="AD6">
        <f t="shared" si="1"/>
        <v>984.85224899962282</v>
      </c>
      <c r="AE6">
        <f>'IDT-1'!C6</f>
        <v>0</v>
      </c>
      <c r="AF6" s="26"/>
      <c r="AG6">
        <f t="shared" si="2"/>
        <v>984.85224899962282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-315</v>
      </c>
      <c r="AM6" s="75">
        <f>RTM_PXI!I6</f>
        <v>0</v>
      </c>
      <c r="AN6" s="75">
        <f>RTM_PXI!O6</f>
        <v>0</v>
      </c>
      <c r="AO6" s="192">
        <f>GDAM_IEX!I6</f>
        <v>20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7.0927086221236486</v>
      </c>
      <c r="F7">
        <f>GT_Spot!Q7</f>
        <v>0</v>
      </c>
      <c r="G7">
        <f>PPCL_NG!Q7</f>
        <v>9.9600000000000009</v>
      </c>
      <c r="H7">
        <f>PPCL_Spot!Q7</f>
        <v>6.79</v>
      </c>
      <c r="I7">
        <f>Bawana_NG!Q7</f>
        <v>49.92</v>
      </c>
      <c r="J7">
        <f>Bawana_RLNG!Q7</f>
        <v>0</v>
      </c>
      <c r="K7">
        <f>Bawana_Spot!Q7</f>
        <v>25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803.08124515362942</v>
      </c>
      <c r="P7" s="77">
        <v>68.272295351707129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109.16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76.180000000000007</v>
      </c>
      <c r="Z7" s="75">
        <f>IEX!O7</f>
        <v>0</v>
      </c>
      <c r="AA7" s="117">
        <f>STOA!I7</f>
        <v>85.86</v>
      </c>
      <c r="AB7" s="117">
        <f>-STOA!O7</f>
        <v>0</v>
      </c>
      <c r="AC7">
        <f t="shared" si="0"/>
        <v>13.731737320147317</v>
      </c>
      <c r="AD7">
        <f t="shared" si="1"/>
        <v>974.16269180731297</v>
      </c>
      <c r="AE7">
        <f>'IDT-1'!C7</f>
        <v>0</v>
      </c>
      <c r="AF7" s="26"/>
      <c r="AG7">
        <f t="shared" si="2"/>
        <v>974.16269180731297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-285</v>
      </c>
      <c r="AM7" s="75">
        <f>RTM_PXI!I7</f>
        <v>0</v>
      </c>
      <c r="AN7" s="75">
        <f>RTM_PXI!O7</f>
        <v>0</v>
      </c>
      <c r="AO7" s="192">
        <f>GDAM_IEX!I7</f>
        <v>14.39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7.0927086221236486</v>
      </c>
      <c r="F8">
        <f>GT_Spot!Q8</f>
        <v>0</v>
      </c>
      <c r="G8">
        <f>PPCL_NG!Q8</f>
        <v>9.9600000000000009</v>
      </c>
      <c r="H8">
        <f>PPCL_Spot!Q8</f>
        <v>6.79</v>
      </c>
      <c r="I8">
        <f>Bawana_NG!Q8</f>
        <v>49.92</v>
      </c>
      <c r="J8">
        <f>Bawana_RLNG!Q8</f>
        <v>0</v>
      </c>
      <c r="K8">
        <f>Bawana_Spot!Q8</f>
        <v>25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803.08196702162934</v>
      </c>
      <c r="P8" s="77">
        <v>68.272295351707129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108.42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43.69</v>
      </c>
      <c r="Z8" s="75">
        <f>IEX!O8</f>
        <v>0</v>
      </c>
      <c r="AA8" s="117">
        <f>STOA!I8</f>
        <v>85.86</v>
      </c>
      <c r="AB8" s="117">
        <f>-STOA!O8</f>
        <v>0</v>
      </c>
      <c r="AC8">
        <f t="shared" si="0"/>
        <v>12.900246658864972</v>
      </c>
      <c r="AD8">
        <f t="shared" si="1"/>
        <v>990.99490433659514</v>
      </c>
      <c r="AE8">
        <f>'IDT-1'!C8</f>
        <v>0</v>
      </c>
      <c r="AF8" s="26"/>
      <c r="AG8">
        <f t="shared" si="2"/>
        <v>990.99490433659514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-230</v>
      </c>
      <c r="AM8" s="75">
        <f>RTM_PXI!I8</f>
        <v>0</v>
      </c>
      <c r="AN8" s="75">
        <f>RTM_PXI!O8</f>
        <v>0</v>
      </c>
      <c r="AO8" s="192">
        <f>GDAM_IEX!I8</f>
        <v>8.6199999999999992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7.0927086221236486</v>
      </c>
      <c r="F9">
        <f>GT_Spot!Q9</f>
        <v>0</v>
      </c>
      <c r="G9">
        <f>PPCL_NG!Q9</f>
        <v>9.9600000000000009</v>
      </c>
      <c r="H9">
        <f>PPCL_Spot!Q9</f>
        <v>7.38</v>
      </c>
      <c r="I9">
        <f>Bawana_NG!Q9</f>
        <v>49.92</v>
      </c>
      <c r="J9">
        <f>Bawana_RLNG!Q9</f>
        <v>0</v>
      </c>
      <c r="K9">
        <f>Bawana_Spot!Q9</f>
        <v>25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803.56014284962941</v>
      </c>
      <c r="P9" s="77">
        <v>68.272295351707129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108.16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34.840000000000003</v>
      </c>
      <c r="Z9" s="75">
        <f>IEX!O9</f>
        <v>0</v>
      </c>
      <c r="AA9" s="117">
        <f>STOA!I9</f>
        <v>85.86</v>
      </c>
      <c r="AB9" s="117">
        <f>-STOA!O9</f>
        <v>0</v>
      </c>
      <c r="AC9">
        <f t="shared" si="0"/>
        <v>13.431675532705047</v>
      </c>
      <c r="AD9">
        <f t="shared" si="1"/>
        <v>910.23165129075505</v>
      </c>
      <c r="AE9">
        <f>'IDT-1'!C9</f>
        <v>0</v>
      </c>
      <c r="AF9" s="26"/>
      <c r="AG9">
        <f t="shared" si="2"/>
        <v>910.23165129075505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-300</v>
      </c>
      <c r="AM9" s="75">
        <f>RTM_PXI!I9</f>
        <v>0</v>
      </c>
      <c r="AN9" s="75">
        <f>RTM_PXI!O9</f>
        <v>0</v>
      </c>
      <c r="AO9" s="192">
        <f>GDAM_IEX!I9</f>
        <v>6.43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7.0927086221236486</v>
      </c>
      <c r="F10">
        <f>GT_Spot!Q10</f>
        <v>0</v>
      </c>
      <c r="G10">
        <f>PPCL_NG!Q10</f>
        <v>9.9600000000000009</v>
      </c>
      <c r="H10">
        <f>PPCL_Spot!Q10</f>
        <v>7.38</v>
      </c>
      <c r="I10">
        <f>Bawana_NG!Q10</f>
        <v>49.92</v>
      </c>
      <c r="J10">
        <f>Bawana_RLNG!Q10</f>
        <v>0</v>
      </c>
      <c r="K10">
        <f>Bawana_Spot!Q10</f>
        <v>25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803.55119138162945</v>
      </c>
      <c r="P10" s="77">
        <v>68.272295351707129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108.13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85.86</v>
      </c>
      <c r="AB10" s="117">
        <f>-STOA!O10</f>
        <v>0</v>
      </c>
      <c r="AC10">
        <f t="shared" si="0"/>
        <v>12.402297195621998</v>
      </c>
      <c r="AD10">
        <f t="shared" si="1"/>
        <v>944.95207815983827</v>
      </c>
      <c r="AE10">
        <f>'IDT-1'!C10</f>
        <v>0</v>
      </c>
      <c r="AF10" s="26"/>
      <c r="AG10">
        <f t="shared" si="2"/>
        <v>944.95207815983827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7.0927086221236486</v>
      </c>
      <c r="F11">
        <f>GT_Spot!Q11</f>
        <v>0</v>
      </c>
      <c r="G11">
        <f>PPCL_NG!Q11</f>
        <v>9.9600000000000009</v>
      </c>
      <c r="H11">
        <f>PPCL_Spot!Q11</f>
        <v>11.97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793.17380416604578</v>
      </c>
      <c r="P11" s="77">
        <v>68.272295351707129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107.39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</v>
      </c>
      <c r="AA11" s="117">
        <f>STOA!I11</f>
        <v>45.26</v>
      </c>
      <c r="AB11" s="117">
        <f>-STOA!O11</f>
        <v>0</v>
      </c>
      <c r="AC11">
        <f t="shared" si="0"/>
        <v>11.590013637680956</v>
      </c>
      <c r="AD11">
        <f t="shared" si="1"/>
        <v>893.63697450219559</v>
      </c>
      <c r="AE11">
        <f>'IDT-1'!C11</f>
        <v>0</v>
      </c>
      <c r="AF11" s="26"/>
      <c r="AG11">
        <f t="shared" si="2"/>
        <v>893.63697450219559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7.0927086221236486</v>
      </c>
      <c r="F12">
        <f>GT_Spot!Q12</f>
        <v>0</v>
      </c>
      <c r="G12">
        <f>PPCL_NG!Q12</f>
        <v>9.9600000000000009</v>
      </c>
      <c r="H12">
        <f>PPCL_Spot!Q12</f>
        <v>11.97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793.17380416604578</v>
      </c>
      <c r="P12" s="77">
        <v>68.272295351707129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107.07000000000001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</v>
      </c>
      <c r="AA12" s="117">
        <f>STOA!I12</f>
        <v>45.26</v>
      </c>
      <c r="AB12" s="117">
        <f>-STOA!O12</f>
        <v>0</v>
      </c>
      <c r="AC12">
        <f t="shared" si="0"/>
        <v>11.720369550513885</v>
      </c>
      <c r="AD12">
        <f t="shared" si="1"/>
        <v>878.18661858936275</v>
      </c>
      <c r="AE12">
        <f>'IDT-1'!C12</f>
        <v>6.0289999999999999</v>
      </c>
      <c r="AF12" s="26"/>
      <c r="AG12">
        <f t="shared" si="2"/>
        <v>884.21561858936275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7.0927086221236486</v>
      </c>
      <c r="F13">
        <f>GT_Spot!Q13</f>
        <v>0</v>
      </c>
      <c r="G13">
        <f>PPCL_NG!Q13</f>
        <v>9.9600000000000009</v>
      </c>
      <c r="H13">
        <f>PPCL_Spot!Q13</f>
        <v>11.97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790.9357151700458</v>
      </c>
      <c r="P13" s="77">
        <v>68.272295351707129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106.61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</v>
      </c>
      <c r="AA13" s="117">
        <f>STOA!I13</f>
        <v>45.26</v>
      </c>
      <c r="AB13" s="117">
        <f>-STOA!O13</f>
        <v>0</v>
      </c>
      <c r="AC13">
        <f t="shared" si="0"/>
        <v>11.563454454516156</v>
      </c>
      <c r="AD13">
        <f t="shared" si="1"/>
        <v>890.64544468936037</v>
      </c>
      <c r="AE13">
        <f>'IDT-1'!C13</f>
        <v>14.598000000000001</v>
      </c>
      <c r="AF13" s="26"/>
      <c r="AG13">
        <f t="shared" si="2"/>
        <v>905.24344468936033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7.0927086221236486</v>
      </c>
      <c r="F14">
        <f>GT_Spot!Q14</f>
        <v>0</v>
      </c>
      <c r="G14">
        <f>PPCL_NG!Q14</f>
        <v>9.9600000000000009</v>
      </c>
      <c r="H14">
        <f>PPCL_Spot!Q14</f>
        <v>11.28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803.72557170985192</v>
      </c>
      <c r="P14" s="77">
        <v>68.272295351707129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106.57000000000001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</v>
      </c>
      <c r="AA14" s="117">
        <f>STOA!I14</f>
        <v>45.26</v>
      </c>
      <c r="AB14" s="117">
        <f>-STOA!O14</f>
        <v>0</v>
      </c>
      <c r="AC14">
        <f t="shared" si="0"/>
        <v>11.802753104899379</v>
      </c>
      <c r="AD14">
        <f t="shared" si="1"/>
        <v>887.46600257878333</v>
      </c>
      <c r="AE14">
        <f>'IDT-1'!C14</f>
        <v>15</v>
      </c>
      <c r="AF14" s="26"/>
      <c r="AG14">
        <f t="shared" si="2"/>
        <v>902.46600257878333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7.0927086221236486</v>
      </c>
      <c r="F15">
        <f>GT_Spot!Q15</f>
        <v>0</v>
      </c>
      <c r="G15">
        <f>PPCL_NG!Q15</f>
        <v>9.9600000000000009</v>
      </c>
      <c r="H15">
        <f>PPCL_Spot!Q15</f>
        <v>11.97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810.12106264385193</v>
      </c>
      <c r="P15" s="77">
        <v>68.272295351707129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106.35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</v>
      </c>
      <c r="AA15" s="117">
        <f>STOA!I15</f>
        <v>29.79</v>
      </c>
      <c r="AB15" s="117">
        <f>-STOA!O15</f>
        <v>0</v>
      </c>
      <c r="AC15">
        <f t="shared" si="0"/>
        <v>11.904595975562485</v>
      </c>
      <c r="AD15">
        <f t="shared" si="1"/>
        <v>858.75965064212016</v>
      </c>
      <c r="AE15">
        <f>'IDT-1'!C15</f>
        <v>0</v>
      </c>
      <c r="AF15" s="26"/>
      <c r="AG15">
        <f t="shared" si="2"/>
        <v>858.75965064212016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7.0927086221236486</v>
      </c>
      <c r="F16">
        <f>GT_Spot!Q16</f>
        <v>0</v>
      </c>
      <c r="G16">
        <f>PPCL_NG!Q16</f>
        <v>9.9600000000000009</v>
      </c>
      <c r="H16">
        <f>PPCL_Spot!Q16</f>
        <v>11.97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810.12106264385193</v>
      </c>
      <c r="P16" s="77">
        <v>68.272295351707129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104.42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</v>
      </c>
      <c r="AA16" s="117">
        <f>STOA!I16</f>
        <v>29.79</v>
      </c>
      <c r="AB16" s="117">
        <f>-STOA!O16</f>
        <v>0</v>
      </c>
      <c r="AC16">
        <f t="shared" si="0"/>
        <v>11.754440062729556</v>
      </c>
      <c r="AD16">
        <f t="shared" si="1"/>
        <v>871.97980655495303</v>
      </c>
      <c r="AE16">
        <f>'IDT-1'!C16</f>
        <v>0</v>
      </c>
      <c r="AF16" s="26"/>
      <c r="AG16">
        <f t="shared" si="2"/>
        <v>871.97980655495303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7.0927086221236486</v>
      </c>
      <c r="F17">
        <f>GT_Spot!Q17</f>
        <v>0</v>
      </c>
      <c r="G17">
        <f>PPCL_NG!Q17</f>
        <v>9.9600000000000009</v>
      </c>
      <c r="H17">
        <f>PPCL_Spot!Q17</f>
        <v>11.97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810.12106264385193</v>
      </c>
      <c r="P17" s="77">
        <v>68.272295351707129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104.15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-35</v>
      </c>
      <c r="AA17" s="117">
        <f>STOA!I17</f>
        <v>29.79</v>
      </c>
      <c r="AB17" s="117">
        <f>-STOA!O17</f>
        <v>0</v>
      </c>
      <c r="AC17">
        <f t="shared" si="0"/>
        <v>11.929626613173461</v>
      </c>
      <c r="AD17">
        <f t="shared" si="1"/>
        <v>851.53462000450918</v>
      </c>
      <c r="AE17">
        <f>'IDT-1'!C17</f>
        <v>0</v>
      </c>
      <c r="AF17" s="26"/>
      <c r="AG17">
        <f t="shared" si="2"/>
        <v>851.53462000450918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8.1042352306447274</v>
      </c>
      <c r="F18">
        <f>GT_Spot!Q18</f>
        <v>0</v>
      </c>
      <c r="G18">
        <f>PPCL_NG!Q18</f>
        <v>9.9600000000000009</v>
      </c>
      <c r="H18">
        <f>PPCL_Spot!Q18</f>
        <v>11.97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810.12106264385193</v>
      </c>
      <c r="P18" s="77">
        <v>68.272295351707129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103.75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-50</v>
      </c>
      <c r="AA18" s="117">
        <f>STOA!I18</f>
        <v>29.79</v>
      </c>
      <c r="AB18" s="117">
        <f>-STOA!O18</f>
        <v>0</v>
      </c>
      <c r="AC18">
        <f t="shared" si="0"/>
        <v>11.979398684939422</v>
      </c>
      <c r="AD18">
        <f t="shared" si="1"/>
        <v>847.09637454126425</v>
      </c>
      <c r="AE18">
        <f>'IDT-1'!C18</f>
        <v>0</v>
      </c>
      <c r="AF18" s="26"/>
      <c r="AG18">
        <f t="shared" si="2"/>
        <v>847.09637454126425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8.1042352306447274</v>
      </c>
      <c r="F19">
        <f>GT_Spot!Q19</f>
        <v>0</v>
      </c>
      <c r="G19">
        <f>PPCL_NG!Q19</f>
        <v>9.9600000000000009</v>
      </c>
      <c r="H19">
        <f>PPCL_Spot!Q19</f>
        <v>11.97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815.18681095785189</v>
      </c>
      <c r="P19" s="77">
        <v>68.272295351707129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104.16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-80</v>
      </c>
      <c r="AA19" s="117">
        <f>STOA!I19</f>
        <v>29.79</v>
      </c>
      <c r="AB19" s="117">
        <f>-STOA!O19</f>
        <v>0</v>
      </c>
      <c r="AC19">
        <f t="shared" si="0"/>
        <v>12.116366545324578</v>
      </c>
      <c r="AD19">
        <f t="shared" si="1"/>
        <v>842.43515499487921</v>
      </c>
      <c r="AE19">
        <f>'IDT-1'!C19</f>
        <v>0</v>
      </c>
      <c r="AF19" s="26"/>
      <c r="AG19">
        <f t="shared" si="2"/>
        <v>842.43515499487921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8.1042352306447274</v>
      </c>
      <c r="F20">
        <f>GT_Spot!Q20</f>
        <v>0</v>
      </c>
      <c r="G20">
        <f>PPCL_NG!Q20</f>
        <v>9.9600000000000009</v>
      </c>
      <c r="H20">
        <f>PPCL_Spot!Q20</f>
        <v>11.97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815.18681095785189</v>
      </c>
      <c r="P20" s="77">
        <v>68.272295351707129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110.05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-100</v>
      </c>
      <c r="AA20" s="117">
        <f>STOA!I20</f>
        <v>29.79</v>
      </c>
      <c r="AB20" s="117">
        <f>-STOA!O20</f>
        <v>0</v>
      </c>
      <c r="AC20">
        <f t="shared" si="0"/>
        <v>12.567714283823364</v>
      </c>
      <c r="AD20">
        <f t="shared" si="1"/>
        <v>802.87380725638036</v>
      </c>
      <c r="AE20">
        <f>'IDT-1'!C20</f>
        <v>0</v>
      </c>
      <c r="AF20" s="26"/>
      <c r="AG20">
        <f t="shared" si="2"/>
        <v>802.87380725638036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8.1042352306447274</v>
      </c>
      <c r="F21">
        <f>GT_Spot!Q21</f>
        <v>0</v>
      </c>
      <c r="G21">
        <f>PPCL_NG!Q21</f>
        <v>9.9600000000000009</v>
      </c>
      <c r="H21">
        <f>PPCL_Spot!Q21</f>
        <v>11.28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815.18681095785189</v>
      </c>
      <c r="P21" s="77">
        <v>68.272295351707129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109.82000000000001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-120</v>
      </c>
      <c r="AA21" s="117">
        <f>STOA!I21</f>
        <v>29.79</v>
      </c>
      <c r="AB21" s="117">
        <f>-STOA!O21</f>
        <v>0</v>
      </c>
      <c r="AC21">
        <f t="shared" si="0"/>
        <v>12.426446370990435</v>
      </c>
      <c r="AD21">
        <f t="shared" si="1"/>
        <v>817.09507516921315</v>
      </c>
      <c r="AE21">
        <f>'IDT-1'!C21</f>
        <v>0</v>
      </c>
      <c r="AF21" s="26"/>
      <c r="AG21">
        <f t="shared" si="2"/>
        <v>817.09507516921315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8.1042352306447274</v>
      </c>
      <c r="F22">
        <f>GT_Spot!Q22</f>
        <v>0</v>
      </c>
      <c r="G22">
        <f>PPCL_NG!Q22</f>
        <v>9.9600000000000009</v>
      </c>
      <c r="H22">
        <f>PPCL_Spot!Q22</f>
        <v>11.97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815.18681095785189</v>
      </c>
      <c r="P22" s="77">
        <v>68.272295351707129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109.71000000000001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29.79</v>
      </c>
      <c r="AB22" s="117">
        <f>-STOA!O22</f>
        <v>0</v>
      </c>
      <c r="AC22">
        <f t="shared" si="0"/>
        <v>12.431550370990436</v>
      </c>
      <c r="AD22">
        <f t="shared" si="1"/>
        <v>817.66997116921334</v>
      </c>
      <c r="AE22">
        <f>'IDT-1'!C22</f>
        <v>0</v>
      </c>
      <c r="AF22" s="26"/>
      <c r="AG22">
        <f t="shared" si="2"/>
        <v>817.66997116921334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8.1042352306447274</v>
      </c>
      <c r="F23">
        <f>GT_Spot!Q23</f>
        <v>0</v>
      </c>
      <c r="G23">
        <f>PPCL_NG!Q23</f>
        <v>9.9600000000000009</v>
      </c>
      <c r="H23">
        <f>PPCL_Spot!Q23</f>
        <v>11.97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815.86450632585195</v>
      </c>
      <c r="P23" s="77">
        <v>68.272295351707129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109.06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29.79</v>
      </c>
      <c r="AB23" s="117">
        <f>-STOA!O23</f>
        <v>0</v>
      </c>
      <c r="AC23">
        <f t="shared" si="0"/>
        <v>12.38740345261786</v>
      </c>
      <c r="AD23">
        <f t="shared" si="1"/>
        <v>822.74181345558588</v>
      </c>
      <c r="AE23">
        <f>'IDT-1'!C23</f>
        <v>0</v>
      </c>
      <c r="AF23" s="26"/>
      <c r="AG23">
        <f t="shared" si="2"/>
        <v>822.74181345558588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8.1042352306447274</v>
      </c>
      <c r="F24">
        <f>GT_Spot!Q24</f>
        <v>0</v>
      </c>
      <c r="G24">
        <f>PPCL_NG!Q24</f>
        <v>9.9600000000000009</v>
      </c>
      <c r="H24">
        <f>PPCL_Spot!Q24</f>
        <v>11.97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817.473738311852</v>
      </c>
      <c r="P24" s="77">
        <v>68.272295351707129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108.6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-165</v>
      </c>
      <c r="AA24" s="117">
        <f>STOA!I24</f>
        <v>29.79</v>
      </c>
      <c r="AB24" s="117">
        <f>-STOA!O24</f>
        <v>0</v>
      </c>
      <c r="AC24">
        <f t="shared" si="0"/>
        <v>12.353126056483683</v>
      </c>
      <c r="AD24">
        <f t="shared" si="1"/>
        <v>828.92532283772016</v>
      </c>
      <c r="AE24">
        <f>'IDT-1'!C24</f>
        <v>0</v>
      </c>
      <c r="AF24" s="26"/>
      <c r="AG24">
        <f t="shared" si="2"/>
        <v>828.92532283772016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8.1042352306447274</v>
      </c>
      <c r="F25">
        <f>GT_Spot!Q25</f>
        <v>0</v>
      </c>
      <c r="G25">
        <f>PPCL_NG!Q25</f>
        <v>9.9600000000000009</v>
      </c>
      <c r="H25">
        <f>PPCL_Spot!Q25</f>
        <v>11.97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817.473738311852</v>
      </c>
      <c r="P25" s="77">
        <v>68.272295351707129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108.06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-180</v>
      </c>
      <c r="AA25" s="117">
        <f>STOA!I25</f>
        <v>29.79</v>
      </c>
      <c r="AB25" s="117">
        <f>-STOA!O25</f>
        <v>0</v>
      </c>
      <c r="AC25">
        <f t="shared" si="0"/>
        <v>12.303983418872708</v>
      </c>
      <c r="AD25">
        <f t="shared" si="1"/>
        <v>833.43446547533119</v>
      </c>
      <c r="AE25">
        <f>'IDT-1'!C25</f>
        <v>0</v>
      </c>
      <c r="AF25" s="26"/>
      <c r="AG25">
        <f t="shared" si="2"/>
        <v>833.43446547533119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8.1042352306447274</v>
      </c>
      <c r="F26">
        <f>GT_Spot!Q26</f>
        <v>0</v>
      </c>
      <c r="G26">
        <f>PPCL_NG!Q26</f>
        <v>9.9600000000000009</v>
      </c>
      <c r="H26">
        <f>PPCL_Spot!Q26</f>
        <v>11.97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818.09888768385201</v>
      </c>
      <c r="P26" s="77">
        <v>68.272295351707129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107.74000000000001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-185</v>
      </c>
      <c r="AA26" s="117">
        <f>STOA!I26</f>
        <v>29.79</v>
      </c>
      <c r="AB26" s="117">
        <f>-STOA!O26</f>
        <v>0</v>
      </c>
      <c r="AC26">
        <f t="shared" si="0"/>
        <v>12.262278095735333</v>
      </c>
      <c r="AD26">
        <f t="shared" si="1"/>
        <v>838.78132017046846</v>
      </c>
      <c r="AE26">
        <f>'IDT-1'!C26</f>
        <v>0</v>
      </c>
      <c r="AF26" s="26"/>
      <c r="AG26">
        <f t="shared" si="2"/>
        <v>838.78132017046846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8.1042352306447274</v>
      </c>
      <c r="F27">
        <f>GT_Spot!Q27</f>
        <v>0</v>
      </c>
      <c r="G27">
        <f>PPCL_NG!Q27</f>
        <v>9.9600000000000009</v>
      </c>
      <c r="H27">
        <f>PPCL_Spot!Q27</f>
        <v>11.97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819.2916823521964</v>
      </c>
      <c r="P27" s="77">
        <v>68.272295351707129</v>
      </c>
      <c r="Q27" s="77">
        <v>17.188179999999999</v>
      </c>
      <c r="R27" s="80">
        <v>4.7260303030303028</v>
      </c>
      <c r="S27" s="80">
        <v>0</v>
      </c>
      <c r="T27" s="78">
        <f>SUMPRODUCT(LTA!F27:AJ27,LTA!F$101:AJ$101,LTA!F$104:AJ$104)</f>
        <v>0.45</v>
      </c>
      <c r="U27" s="78">
        <f>SUMPRODUCT(LTA!F27:AJ27,LTA!F$102:AJ$102,LTA!F$104:AJ$104)</f>
        <v>104.5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-180</v>
      </c>
      <c r="AA27" s="117">
        <f>STOA!I27</f>
        <v>15.29</v>
      </c>
      <c r="AB27" s="117">
        <f>-STOA!O27</f>
        <v>0</v>
      </c>
      <c r="AC27">
        <f t="shared" si="0"/>
        <v>12.295383668316358</v>
      </c>
      <c r="AD27">
        <f t="shared" si="1"/>
        <v>812.37703956926225</v>
      </c>
      <c r="AE27">
        <f>'IDT-1'!C27</f>
        <v>0</v>
      </c>
      <c r="AF27" s="26"/>
      <c r="AG27">
        <f t="shared" si="2"/>
        <v>812.37703956926225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8.1042352306447274</v>
      </c>
      <c r="F28">
        <f>GT_Spot!Q28</f>
        <v>0</v>
      </c>
      <c r="G28">
        <f>PPCL_NG!Q28</f>
        <v>9.9600000000000009</v>
      </c>
      <c r="H28">
        <f>PPCL_Spot!Q28</f>
        <v>11.28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823.93023721019631</v>
      </c>
      <c r="P28" s="77">
        <v>68.272295351707129</v>
      </c>
      <c r="Q28" s="77">
        <v>17.188179999999999</v>
      </c>
      <c r="R28" s="80">
        <v>9.1226464646464667</v>
      </c>
      <c r="S28" s="80">
        <v>0</v>
      </c>
      <c r="T28" s="78">
        <f>SUMPRODUCT(LTA!F28:AJ28,LTA!F$101:AJ$101,LTA!F$104:AJ$104)</f>
        <v>1.7999999999999998</v>
      </c>
      <c r="U28" s="78">
        <f>SUMPRODUCT(LTA!F28:AJ28,LTA!F$102:AJ$102,LTA!F$104:AJ$104)</f>
        <v>104.38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-195</v>
      </c>
      <c r="AA28" s="117">
        <f>STOA!I28</f>
        <v>15.29</v>
      </c>
      <c r="AB28" s="117">
        <f>-STOA!O28</f>
        <v>0</v>
      </c>
      <c r="AC28">
        <f t="shared" si="0"/>
        <v>12.068910710012142</v>
      </c>
      <c r="AD28">
        <f t="shared" si="1"/>
        <v>857.17868354718246</v>
      </c>
      <c r="AE28">
        <f>'IDT-1'!C28</f>
        <v>0</v>
      </c>
      <c r="AF28" s="26"/>
      <c r="AG28">
        <f t="shared" si="2"/>
        <v>857.17868354718246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8.1042352306447274</v>
      </c>
      <c r="F29">
        <f>GT_Spot!Q29</f>
        <v>0</v>
      </c>
      <c r="G29">
        <f>PPCL_NG!Q29</f>
        <v>9.9600000000000009</v>
      </c>
      <c r="H29">
        <f>PPCL_Spot!Q29</f>
        <v>11.97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823.65348948177973</v>
      </c>
      <c r="P29" s="77">
        <v>68.272295351707129</v>
      </c>
      <c r="Q29" s="77">
        <v>17.188179999999999</v>
      </c>
      <c r="R29" s="80">
        <v>14.616424242424241</v>
      </c>
      <c r="S29" s="80">
        <v>0</v>
      </c>
      <c r="T29" s="78">
        <f>SUMPRODUCT(LTA!F29:AJ29,LTA!F$101:AJ$101,LTA!F$104:AJ$104)</f>
        <v>3.9699999999999998</v>
      </c>
      <c r="U29" s="78">
        <f>SUMPRODUCT(LTA!F29:AJ29,LTA!F$102:AJ$102,LTA!F$104:AJ$104)</f>
        <v>104.46000000000001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-195</v>
      </c>
      <c r="AA29" s="117">
        <f>STOA!I29</f>
        <v>15.579999999999998</v>
      </c>
      <c r="AB29" s="117">
        <f>-STOA!O29</f>
        <v>0</v>
      </c>
      <c r="AC29">
        <f t="shared" si="0"/>
        <v>12.098853936835544</v>
      </c>
      <c r="AD29">
        <f t="shared" si="1"/>
        <v>870.59577036972041</v>
      </c>
      <c r="AE29">
        <f>'IDT-1'!C29</f>
        <v>0</v>
      </c>
      <c r="AF29" s="26"/>
      <c r="AG29">
        <f t="shared" si="2"/>
        <v>870.59577036972041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8.1042352306447274</v>
      </c>
      <c r="F30">
        <f>GT_Spot!Q30</f>
        <v>0</v>
      </c>
      <c r="G30">
        <f>PPCL_NG!Q30</f>
        <v>9.9600000000000009</v>
      </c>
      <c r="H30">
        <f>PPCL_Spot!Q30</f>
        <v>11.97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821.36889486377981</v>
      </c>
      <c r="P30" s="77">
        <v>68.272295351707129</v>
      </c>
      <c r="Q30" s="77">
        <v>17.188179999999999</v>
      </c>
      <c r="R30" s="80">
        <v>17.267676767676768</v>
      </c>
      <c r="S30" s="80">
        <v>0</v>
      </c>
      <c r="T30" s="78">
        <f>SUMPRODUCT(LTA!F30:AJ30,LTA!F$101:AJ$101,LTA!F$104:AJ$104)</f>
        <v>6.9700000000000006</v>
      </c>
      <c r="U30" s="78">
        <f>SUMPRODUCT(LTA!F30:AJ30,LTA!F$102:AJ$102,LTA!F$104:AJ$104)</f>
        <v>104.58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-200</v>
      </c>
      <c r="AA30" s="117">
        <f>STOA!I30</f>
        <v>15.94</v>
      </c>
      <c r="AB30" s="117">
        <f>-STOA!O30</f>
        <v>0</v>
      </c>
      <c r="AC30">
        <f t="shared" si="0"/>
        <v>12.132704526419371</v>
      </c>
      <c r="AD30">
        <f t="shared" si="1"/>
        <v>874.40857768738908</v>
      </c>
      <c r="AE30">
        <f>'IDT-1'!C30</f>
        <v>0</v>
      </c>
      <c r="AF30" s="26"/>
      <c r="AG30">
        <f t="shared" si="2"/>
        <v>874.40857768738908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8.1042352306447274</v>
      </c>
      <c r="F31">
        <f>GT_Spot!Q31</f>
        <v>0</v>
      </c>
      <c r="G31">
        <f>PPCL_NG!Q31</f>
        <v>9.9600000000000009</v>
      </c>
      <c r="H31">
        <f>PPCL_Spot!Q31</f>
        <v>11.97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820.99448081078651</v>
      </c>
      <c r="P31" s="77">
        <v>68.272295351707129</v>
      </c>
      <c r="Q31" s="77">
        <v>17.188179999999999</v>
      </c>
      <c r="R31" s="80">
        <v>19.871111111111116</v>
      </c>
      <c r="S31" s="80">
        <v>0</v>
      </c>
      <c r="T31" s="78">
        <f>SUMPRODUCT(LTA!F31:AJ31,LTA!F$101:AJ$101,LTA!F$104:AJ$104)</f>
        <v>13.559999999999999</v>
      </c>
      <c r="U31" s="78">
        <f>SUMPRODUCT(LTA!F31:AJ31,LTA!F$102:AJ$102,LTA!F$104:AJ$104)</f>
        <v>104.45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-210</v>
      </c>
      <c r="AA31" s="117">
        <f>STOA!I31</f>
        <v>16.62</v>
      </c>
      <c r="AB31" s="117">
        <f>-STOA!O31</f>
        <v>0</v>
      </c>
      <c r="AC31">
        <f t="shared" si="0"/>
        <v>12.525886368252085</v>
      </c>
      <c r="AD31">
        <f t="shared" si="1"/>
        <v>848.38441613599741</v>
      </c>
      <c r="AE31">
        <f>'IDT-1'!C31</f>
        <v>0</v>
      </c>
      <c r="AF31" s="26"/>
      <c r="AG31">
        <f t="shared" si="2"/>
        <v>848.38441613599741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8.1042352306447274</v>
      </c>
      <c r="F32">
        <f>GT_Spot!Q32</f>
        <v>0</v>
      </c>
      <c r="G32">
        <f>PPCL_NG!Q32</f>
        <v>9.9600000000000009</v>
      </c>
      <c r="H32">
        <f>PPCL_Spot!Q32</f>
        <v>11.97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820.99448081078651</v>
      </c>
      <c r="P32" s="77">
        <v>68.272295351707129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21.749999999999996</v>
      </c>
      <c r="U32" s="78">
        <f>SUMPRODUCT(LTA!F32:AJ32,LTA!F$102:AJ$102,LTA!F$104:AJ$104)</f>
        <v>100.55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-225</v>
      </c>
      <c r="AA32" s="117">
        <f>STOA!I32</f>
        <v>17.25</v>
      </c>
      <c r="AB32" s="117">
        <f>-STOA!O32</f>
        <v>0</v>
      </c>
      <c r="AC32">
        <f t="shared" si="0"/>
        <v>12.714393836640571</v>
      </c>
      <c r="AD32">
        <f t="shared" si="1"/>
        <v>839.48403998074002</v>
      </c>
      <c r="AE32">
        <f>'IDT-1'!C32</f>
        <v>0</v>
      </c>
      <c r="AF32" s="26"/>
      <c r="AG32">
        <f t="shared" si="2"/>
        <v>839.48403998074002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8.1042352306447274</v>
      </c>
      <c r="F33">
        <f>GT_Spot!Q33</f>
        <v>0</v>
      </c>
      <c r="G33">
        <f>PPCL_NG!Q33</f>
        <v>9.9600000000000009</v>
      </c>
      <c r="H33">
        <f>PPCL_Spot!Q33</f>
        <v>11.97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815.57429047920311</v>
      </c>
      <c r="P33" s="77">
        <v>68.272295351707129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34.54</v>
      </c>
      <c r="U33" s="78">
        <f>SUMPRODUCT(LTA!F33:AJ33,LTA!F$102:AJ$102,LTA!F$104:AJ$104)</f>
        <v>100.4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-245</v>
      </c>
      <c r="AA33" s="117">
        <f>STOA!I33</f>
        <v>17.98</v>
      </c>
      <c r="AB33" s="117">
        <f>-STOA!O33</f>
        <v>0</v>
      </c>
      <c r="AC33">
        <f t="shared" si="0"/>
        <v>13.183867900221427</v>
      </c>
      <c r="AD33">
        <f t="shared" si="1"/>
        <v>801.96437558557614</v>
      </c>
      <c r="AE33">
        <f>'IDT-1'!C33</f>
        <v>0</v>
      </c>
      <c r="AF33" s="26"/>
      <c r="AG33">
        <f t="shared" si="2"/>
        <v>801.96437558557614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-95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8.1042352306447274</v>
      </c>
      <c r="F34">
        <f>GT_Spot!Q34</f>
        <v>0</v>
      </c>
      <c r="G34">
        <f>PPCL_NG!Q34</f>
        <v>9.9600000000000009</v>
      </c>
      <c r="H34">
        <f>PPCL_Spot!Q34</f>
        <v>11.97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808.70255771520317</v>
      </c>
      <c r="P34" s="77">
        <v>68.272295351707129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44.86</v>
      </c>
      <c r="U34" s="78">
        <f>SUMPRODUCT(LTA!F34:AJ34,LTA!F$102:AJ$102,LTA!F$104:AJ$104)</f>
        <v>99.960000000000008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-250</v>
      </c>
      <c r="AA34" s="117">
        <f>STOA!I34</f>
        <v>18.77</v>
      </c>
      <c r="AB34" s="117">
        <f>-STOA!O34</f>
        <v>0</v>
      </c>
      <c r="AC34">
        <f t="shared" si="0"/>
        <v>13.217292651898227</v>
      </c>
      <c r="AD34">
        <f t="shared" si="1"/>
        <v>805.72921806989928</v>
      </c>
      <c r="AE34">
        <f>'IDT-1'!C34</f>
        <v>0</v>
      </c>
      <c r="AF34" s="26"/>
      <c r="AG34">
        <f t="shared" si="2"/>
        <v>805.72921806989928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7.0927086221236486</v>
      </c>
      <c r="F35">
        <f>GT_Spot!Q35</f>
        <v>0</v>
      </c>
      <c r="G35">
        <f>PPCL_NG!Q35</f>
        <v>9.9600000000000009</v>
      </c>
      <c r="H35">
        <f>PPCL_Spot!Q35</f>
        <v>11.28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807.12223702520305</v>
      </c>
      <c r="P35" s="77">
        <v>68.272295351707129</v>
      </c>
      <c r="Q35" s="77">
        <v>17.188179999999999</v>
      </c>
      <c r="R35" s="80">
        <v>21.372070707070701</v>
      </c>
      <c r="S35" s="80">
        <v>0</v>
      </c>
      <c r="T35" s="78">
        <f>SUMPRODUCT(LTA!F35:AJ35,LTA!F$101:AJ$101,LTA!F$104:AJ$104)</f>
        <v>55.790000000000006</v>
      </c>
      <c r="U35" s="78">
        <f>SUMPRODUCT(LTA!F35:AJ35,LTA!F$102:AJ$102,LTA!F$104:AJ$104)</f>
        <v>99.72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-275</v>
      </c>
      <c r="AA35" s="117">
        <f>STOA!I35</f>
        <v>19.68</v>
      </c>
      <c r="AB35" s="117">
        <f>-STOA!O35</f>
        <v>0</v>
      </c>
      <c r="AC35">
        <f t="shared" si="0"/>
        <v>13.602395747836967</v>
      </c>
      <c r="AD35">
        <f t="shared" si="1"/>
        <v>778.79509595826767</v>
      </c>
      <c r="AE35">
        <f>'IDT-1'!C35</f>
        <v>0</v>
      </c>
      <c r="AF35" s="26"/>
      <c r="AG35">
        <f t="shared" si="2"/>
        <v>778.79509595826767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7.0927086221236486</v>
      </c>
      <c r="F36">
        <f>GT_Spot!Q36</f>
        <v>0</v>
      </c>
      <c r="G36">
        <f>PPCL_NG!Q36</f>
        <v>9.9600000000000009</v>
      </c>
      <c r="H36">
        <f>PPCL_Spot!Q36</f>
        <v>11.97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807.12223702520305</v>
      </c>
      <c r="P36" s="77">
        <v>68.272295351707129</v>
      </c>
      <c r="Q36" s="77">
        <v>17.188179999999999</v>
      </c>
      <c r="R36" s="80">
        <v>21.372070707070701</v>
      </c>
      <c r="S36" s="80">
        <v>0</v>
      </c>
      <c r="T36" s="78">
        <f>SUMPRODUCT(LTA!F36:AJ36,LTA!F$101:AJ$101,LTA!F$104:AJ$104)</f>
        <v>66.510000000000005</v>
      </c>
      <c r="U36" s="78">
        <f>SUMPRODUCT(LTA!F36:AJ36,LTA!F$102:AJ$102,LTA!F$104:AJ$104)</f>
        <v>99.72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-285</v>
      </c>
      <c r="AA36" s="117">
        <f>STOA!I36</f>
        <v>20.69</v>
      </c>
      <c r="AB36" s="117">
        <f>-STOA!O36</f>
        <v>0</v>
      </c>
      <c r="AC36">
        <f t="shared" si="0"/>
        <v>13.800473023058919</v>
      </c>
      <c r="AD36">
        <f t="shared" si="1"/>
        <v>781.01701868304576</v>
      </c>
      <c r="AE36">
        <f>'IDT-1'!C36</f>
        <v>0</v>
      </c>
      <c r="AF36" s="26"/>
      <c r="AG36">
        <f t="shared" si="2"/>
        <v>781.01701868304576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7.0927086221236486</v>
      </c>
      <c r="F37">
        <f>GT_Spot!Q37</f>
        <v>0</v>
      </c>
      <c r="G37">
        <f>PPCL_NG!Q37</f>
        <v>9.9600000000000009</v>
      </c>
      <c r="H37">
        <f>PPCL_Spot!Q37</f>
        <v>11.97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786.1083714455043</v>
      </c>
      <c r="P37" s="77">
        <v>68.272295351707129</v>
      </c>
      <c r="Q37" s="77">
        <v>17.188179999999999</v>
      </c>
      <c r="R37" s="80">
        <v>21.372070707070701</v>
      </c>
      <c r="S37" s="80">
        <v>0</v>
      </c>
      <c r="T37" s="78">
        <f>SUMPRODUCT(LTA!F37:AJ37,LTA!F$101:AJ$101,LTA!F$104:AJ$104)</f>
        <v>78.259999999999991</v>
      </c>
      <c r="U37" s="78">
        <f>SUMPRODUCT(LTA!F37:AJ37,LTA!F$102:AJ$102,LTA!F$104:AJ$104)</f>
        <v>99.52000000000001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-300</v>
      </c>
      <c r="AA37" s="117">
        <f>STOA!I37</f>
        <v>21.75</v>
      </c>
      <c r="AB37" s="117">
        <f>-STOA!O37</f>
        <v>0</v>
      </c>
      <c r="AC37">
        <f t="shared" si="0"/>
        <v>13.859690918790498</v>
      </c>
      <c r="AD37">
        <f t="shared" si="1"/>
        <v>757.55393520761515</v>
      </c>
      <c r="AE37">
        <f>'IDT-1'!C37</f>
        <v>0</v>
      </c>
      <c r="AF37" s="26"/>
      <c r="AG37">
        <f t="shared" si="2"/>
        <v>757.55393520761515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7.0927086221236486</v>
      </c>
      <c r="F38">
        <f>GT_Spot!Q38</f>
        <v>0</v>
      </c>
      <c r="G38">
        <f>PPCL_NG!Q38</f>
        <v>9.9600000000000009</v>
      </c>
      <c r="H38">
        <f>PPCL_Spot!Q38</f>
        <v>11.97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783.73205717350436</v>
      </c>
      <c r="P38" s="77">
        <v>68.272295351707129</v>
      </c>
      <c r="Q38" s="77">
        <v>17.188179999999999</v>
      </c>
      <c r="R38" s="80">
        <v>21.372070707070701</v>
      </c>
      <c r="S38" s="80">
        <v>0</v>
      </c>
      <c r="T38" s="78">
        <f>SUMPRODUCT(LTA!F38:AJ38,LTA!F$101:AJ$101,LTA!F$104:AJ$104)</f>
        <v>88.08</v>
      </c>
      <c r="U38" s="78">
        <f>SUMPRODUCT(LTA!F38:AJ38,LTA!F$102:AJ$102,LTA!F$104:AJ$104)</f>
        <v>98.820000000000007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-310</v>
      </c>
      <c r="AA38" s="117">
        <f>STOA!I38</f>
        <v>22.830000000000002</v>
      </c>
      <c r="AB38" s="117">
        <f>-STOA!O38</f>
        <v>0</v>
      </c>
      <c r="AC38">
        <f t="shared" si="0"/>
        <v>14.017320628418851</v>
      </c>
      <c r="AD38">
        <f t="shared" si="1"/>
        <v>755.21999122598709</v>
      </c>
      <c r="AE38">
        <f>'IDT-1'!C38</f>
        <v>0</v>
      </c>
      <c r="AF38" s="26"/>
      <c r="AG38">
        <f t="shared" si="2"/>
        <v>755.21999122598709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6.0292842885657256</v>
      </c>
      <c r="F39">
        <f>GT_Spot!Q39</f>
        <v>0</v>
      </c>
      <c r="G39">
        <f>PPCL_NG!Q39</f>
        <v>9.9600000000000009</v>
      </c>
      <c r="H39">
        <f>PPCL_Spot!Q39</f>
        <v>11.97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784.40434274831716</v>
      </c>
      <c r="P39" s="77">
        <v>68.272295351707129</v>
      </c>
      <c r="Q39" s="77">
        <v>17.188179999999999</v>
      </c>
      <c r="R39" s="80">
        <v>21.372070707070701</v>
      </c>
      <c r="S39" s="80">
        <v>0</v>
      </c>
      <c r="T39" s="78">
        <f>SUMPRODUCT(LTA!F39:AJ39,LTA!F$101:AJ$101,LTA!F$104:AJ$104)</f>
        <v>99.84</v>
      </c>
      <c r="U39" s="78">
        <f>SUMPRODUCT(LTA!F39:AJ39,LTA!F$102:AJ$102,LTA!F$104:AJ$104)</f>
        <v>98.13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-305</v>
      </c>
      <c r="AA39" s="117">
        <f>STOA!I39</f>
        <v>23.82</v>
      </c>
      <c r="AB39" s="117">
        <f>-STOA!O39</f>
        <v>0</v>
      </c>
      <c r="AC39">
        <f t="shared" si="0"/>
        <v>13.5429283183992</v>
      </c>
      <c r="AD39">
        <f t="shared" si="1"/>
        <v>832.36324477726168</v>
      </c>
      <c r="AE39">
        <f>'IDT-1'!C39</f>
        <v>0</v>
      </c>
      <c r="AF39" s="26"/>
      <c r="AG39">
        <f t="shared" si="2"/>
        <v>832.36324477726168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6.0292842885657256</v>
      </c>
      <c r="F40">
        <f>GT_Spot!Q40</f>
        <v>0</v>
      </c>
      <c r="G40">
        <f>PPCL_NG!Q40</f>
        <v>9.9600000000000009</v>
      </c>
      <c r="H40">
        <f>PPCL_Spot!Q40</f>
        <v>11.97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771.86126630632634</v>
      </c>
      <c r="P40" s="77">
        <v>68.272295351707129</v>
      </c>
      <c r="Q40" s="77">
        <v>17.188179999999999</v>
      </c>
      <c r="R40" s="80">
        <v>21.372070707070701</v>
      </c>
      <c r="S40" s="80">
        <v>0</v>
      </c>
      <c r="T40" s="78">
        <f>SUMPRODUCT(LTA!F40:AJ40,LTA!F$101:AJ$101,LTA!F$104:AJ$104)</f>
        <v>109.18</v>
      </c>
      <c r="U40" s="78">
        <f>SUMPRODUCT(LTA!F40:AJ40,LTA!F$102:AJ$102,LTA!F$104:AJ$104)</f>
        <v>98.070000000000007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-285</v>
      </c>
      <c r="AA40" s="117">
        <f>STOA!I40</f>
        <v>24.68</v>
      </c>
      <c r="AB40" s="117">
        <f>-STOA!O40</f>
        <v>0</v>
      </c>
      <c r="AC40">
        <f t="shared" si="0"/>
        <v>13.432999970487728</v>
      </c>
      <c r="AD40">
        <f t="shared" si="1"/>
        <v>840.0700966831821</v>
      </c>
      <c r="AE40">
        <f>'IDT-1'!C40</f>
        <v>0</v>
      </c>
      <c r="AF40" s="26"/>
      <c r="AG40">
        <f t="shared" si="2"/>
        <v>840.0700966831821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6.0292842885657256</v>
      </c>
      <c r="F41">
        <f>GT_Spot!Q41</f>
        <v>0</v>
      </c>
      <c r="G41">
        <f>PPCL_NG!Q41</f>
        <v>9.9600000000000009</v>
      </c>
      <c r="H41">
        <f>PPCL_Spot!Q41</f>
        <v>11.97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777.69245547511036</v>
      </c>
      <c r="P41" s="77">
        <v>68.272295351707129</v>
      </c>
      <c r="Q41" s="77">
        <v>17.188179999999999</v>
      </c>
      <c r="R41" s="80">
        <v>21.372070707070701</v>
      </c>
      <c r="S41" s="80">
        <v>0</v>
      </c>
      <c r="T41" s="78">
        <f>SUMPRODUCT(LTA!F41:AJ41,LTA!F$101:AJ$101,LTA!F$104:AJ$104)</f>
        <v>117.49</v>
      </c>
      <c r="U41" s="78">
        <f>SUMPRODUCT(LTA!F41:AJ41,LTA!F$102:AJ$102,LTA!F$104:AJ$104)</f>
        <v>98.240000000000009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-280</v>
      </c>
      <c r="AA41" s="117">
        <f>STOA!I41</f>
        <v>25.47</v>
      </c>
      <c r="AB41" s="117">
        <f>-STOA!O41</f>
        <v>0</v>
      </c>
      <c r="AC41">
        <f t="shared" si="0"/>
        <v>13.272912226940582</v>
      </c>
      <c r="AD41">
        <f t="shared" si="1"/>
        <v>888.33137359551336</v>
      </c>
      <c r="AE41">
        <f>'IDT-1'!C41</f>
        <v>0</v>
      </c>
      <c r="AF41" s="26"/>
      <c r="AG41">
        <f t="shared" si="2"/>
        <v>888.33137359551336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6.0292842885657256</v>
      </c>
      <c r="F42">
        <f>GT_Spot!Q42</f>
        <v>0</v>
      </c>
      <c r="G42">
        <f>PPCL_NG!Q42</f>
        <v>9.9600000000000009</v>
      </c>
      <c r="H42">
        <f>PPCL_Spot!Q42</f>
        <v>11.97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775.10050626876114</v>
      </c>
      <c r="P42" s="77">
        <v>68.272295351707129</v>
      </c>
      <c r="Q42" s="77">
        <v>17.188179999999999</v>
      </c>
      <c r="R42" s="80">
        <v>21.372070707070701</v>
      </c>
      <c r="S42" s="80">
        <v>0</v>
      </c>
      <c r="T42" s="78">
        <f>SUMPRODUCT(LTA!F42:AJ42,LTA!F$101:AJ$101,LTA!F$104:AJ$104)</f>
        <v>125.07</v>
      </c>
      <c r="U42" s="78">
        <f>SUMPRODUCT(LTA!F42:AJ42,LTA!F$102:AJ$102,LTA!F$104:AJ$104)</f>
        <v>98.240000000000009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-275</v>
      </c>
      <c r="AA42" s="117">
        <f>STOA!I42</f>
        <v>26.16</v>
      </c>
      <c r="AB42" s="117">
        <f>-STOA!O42</f>
        <v>0</v>
      </c>
      <c r="AC42">
        <f t="shared" si="0"/>
        <v>13.180829033569585</v>
      </c>
      <c r="AD42">
        <f t="shared" si="1"/>
        <v>910.10150758253519</v>
      </c>
      <c r="AE42">
        <f>'IDT-1'!C42</f>
        <v>0</v>
      </c>
      <c r="AF42" s="26"/>
      <c r="AG42">
        <f t="shared" si="2"/>
        <v>910.10150758253519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-11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9.9600000000000009</v>
      </c>
      <c r="H43">
        <f>PPCL_Spot!Q43</f>
        <v>11.97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775.20915857876116</v>
      </c>
      <c r="P43" s="77">
        <v>68.272295351707129</v>
      </c>
      <c r="Q43" s="77">
        <v>17.188179999999999</v>
      </c>
      <c r="R43" s="80">
        <v>21.372070707070701</v>
      </c>
      <c r="S43" s="80">
        <v>0</v>
      </c>
      <c r="T43" s="78">
        <f>SUMPRODUCT(LTA!F43:AJ43,LTA!F$101:AJ$101,LTA!F$104:AJ$104)</f>
        <v>133.41</v>
      </c>
      <c r="U43" s="78">
        <f>SUMPRODUCT(LTA!F43:AJ43,LTA!F$102:AJ$102,LTA!F$104:AJ$104)</f>
        <v>97.9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-265</v>
      </c>
      <c r="AA43" s="117">
        <f>STOA!I43</f>
        <v>26.82</v>
      </c>
      <c r="AB43" s="117">
        <f>-STOA!O43</f>
        <v>0</v>
      </c>
      <c r="AC43">
        <f t="shared" si="0"/>
        <v>13.146454495515851</v>
      </c>
      <c r="AD43">
        <f t="shared" si="1"/>
        <v>934.35397839979362</v>
      </c>
      <c r="AE43">
        <f>'IDT-1'!C43</f>
        <v>0</v>
      </c>
      <c r="AF43" s="26"/>
      <c r="AG43">
        <f t="shared" si="2"/>
        <v>934.35397839979362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9.9600000000000009</v>
      </c>
      <c r="H44">
        <f>PPCL_Spot!Q44</f>
        <v>11.97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774.57909837076113</v>
      </c>
      <c r="P44" s="77">
        <v>68.272295351707129</v>
      </c>
      <c r="Q44" s="77">
        <v>17.188179999999999</v>
      </c>
      <c r="R44" s="80">
        <v>21.372070707070701</v>
      </c>
      <c r="S44" s="80">
        <v>0</v>
      </c>
      <c r="T44" s="78">
        <f>SUMPRODUCT(LTA!F44:AJ44,LTA!F$101:AJ$101,LTA!F$104:AJ$104)</f>
        <v>140.07999999999998</v>
      </c>
      <c r="U44" s="78">
        <f>SUMPRODUCT(LTA!F44:AJ44,LTA!F$102:AJ$102,LTA!F$104:AJ$104)</f>
        <v>97.97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-250</v>
      </c>
      <c r="AA44" s="117">
        <f>STOA!I44</f>
        <v>27.46</v>
      </c>
      <c r="AB44" s="117">
        <f>-STOA!O44</f>
        <v>0</v>
      </c>
      <c r="AC44">
        <f t="shared" si="0"/>
        <v>13.22361022072984</v>
      </c>
      <c r="AD44">
        <f t="shared" si="1"/>
        <v>939.02676246657938</v>
      </c>
      <c r="AE44">
        <f>'IDT-1'!C44</f>
        <v>0</v>
      </c>
      <c r="AF44" s="26"/>
      <c r="AG44">
        <f t="shared" si="2"/>
        <v>939.02676246657938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9.9600000000000009</v>
      </c>
      <c r="H45">
        <f>PPCL_Spot!Q45</f>
        <v>15.688431156884313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774.57909837076113</v>
      </c>
      <c r="P45" s="77">
        <v>68.272295351707129</v>
      </c>
      <c r="Q45" s="77">
        <v>17.188179999999999</v>
      </c>
      <c r="R45" s="80">
        <v>21.372070707070701</v>
      </c>
      <c r="S45" s="80">
        <v>0</v>
      </c>
      <c r="T45" s="78">
        <f>SUMPRODUCT(LTA!F45:AJ45,LTA!F$101:AJ$101,LTA!F$104:AJ$104)</f>
        <v>145.69999999999999</v>
      </c>
      <c r="U45" s="78">
        <f>SUMPRODUCT(LTA!F45:AJ45,LTA!F$102:AJ$102,LTA!F$104:AJ$104)</f>
        <v>98.05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-240</v>
      </c>
      <c r="AA45" s="117">
        <f>STOA!I45</f>
        <v>28.060000000000002</v>
      </c>
      <c r="AB45" s="117">
        <f>-STOA!O45</f>
        <v>0</v>
      </c>
      <c r="AC45">
        <f t="shared" si="0"/>
        <v>13.586994368098475</v>
      </c>
      <c r="AD45">
        <f t="shared" si="1"/>
        <v>917.68180947609494</v>
      </c>
      <c r="AE45">
        <f>'IDT-1'!C45</f>
        <v>0</v>
      </c>
      <c r="AF45" s="26"/>
      <c r="AG45">
        <f t="shared" si="2"/>
        <v>917.68180947609494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9.9600000000000009</v>
      </c>
      <c r="H46">
        <f>PPCL_Spot!Q46</f>
        <v>8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774.57909837076113</v>
      </c>
      <c r="P46" s="77">
        <v>68.272295351707129</v>
      </c>
      <c r="Q46" s="77">
        <v>17.188179999999999</v>
      </c>
      <c r="R46" s="80">
        <v>21.372070707070701</v>
      </c>
      <c r="S46" s="80">
        <v>0</v>
      </c>
      <c r="T46" s="78">
        <f>SUMPRODUCT(LTA!F46:AJ46,LTA!F$101:AJ$101,LTA!F$104:AJ$104)</f>
        <v>149.18</v>
      </c>
      <c r="U46" s="78">
        <f>SUMPRODUCT(LTA!F46:AJ46,LTA!F$102:AJ$102,LTA!F$104:AJ$104)</f>
        <v>98.15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-225</v>
      </c>
      <c r="AA46" s="117">
        <f>STOA!I46</f>
        <v>28.59</v>
      </c>
      <c r="AB46" s="117">
        <f>-STOA!O46</f>
        <v>0</v>
      </c>
      <c r="AC46">
        <f t="shared" si="0"/>
        <v>13.022816522586176</v>
      </c>
      <c r="AD46">
        <f t="shared" si="1"/>
        <v>974.66755616472324</v>
      </c>
      <c r="AE46">
        <f>'IDT-1'!C46</f>
        <v>0</v>
      </c>
      <c r="AF46" s="26"/>
      <c r="AG46">
        <f t="shared" si="2"/>
        <v>974.66755616472324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9.9600000000000009</v>
      </c>
      <c r="H47">
        <f>PPCL_Spot!Q47</f>
        <v>13.839999999999998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773.79275069276105</v>
      </c>
      <c r="P47" s="77">
        <v>68.272295351707129</v>
      </c>
      <c r="Q47" s="77">
        <v>17.188179999999999</v>
      </c>
      <c r="R47" s="80">
        <v>21.372070707070701</v>
      </c>
      <c r="S47" s="80">
        <v>0</v>
      </c>
      <c r="T47" s="78">
        <f>SUMPRODUCT(LTA!F47:AJ47,LTA!F$101:AJ$101,LTA!F$104:AJ$104)</f>
        <v>150.80000000000001</v>
      </c>
      <c r="U47" s="78">
        <f>SUMPRODUCT(LTA!F47:AJ47,LTA!F$102:AJ$102,LTA!F$104:AJ$104)</f>
        <v>97.240000000000009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-215</v>
      </c>
      <c r="AA47" s="117">
        <f>STOA!I47</f>
        <v>29.14</v>
      </c>
      <c r="AB47" s="117">
        <f>-STOA!O47</f>
        <v>0</v>
      </c>
      <c r="AC47">
        <f t="shared" si="0"/>
        <v>13.078376663019778</v>
      </c>
      <c r="AD47">
        <f t="shared" si="1"/>
        <v>980.92564834628956</v>
      </c>
      <c r="AE47">
        <f>'IDT-1'!C47</f>
        <v>0</v>
      </c>
      <c r="AF47" s="26"/>
      <c r="AG47">
        <f t="shared" si="2"/>
        <v>980.92564834628956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9.9600000000000009</v>
      </c>
      <c r="H48">
        <f>PPCL_Spot!Q48</f>
        <v>13.839999999999998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773.79275069276105</v>
      </c>
      <c r="P48" s="77">
        <v>68.272295351707129</v>
      </c>
      <c r="Q48" s="77">
        <v>17.188179999999999</v>
      </c>
      <c r="R48" s="80">
        <v>21.372070707070701</v>
      </c>
      <c r="S48" s="80">
        <v>0</v>
      </c>
      <c r="T48" s="78">
        <f>SUMPRODUCT(LTA!F48:AJ48,LTA!F$101:AJ$101,LTA!F$104:AJ$104)</f>
        <v>152.97999999999999</v>
      </c>
      <c r="U48" s="78">
        <f>SUMPRODUCT(LTA!F48:AJ48,LTA!F$102:AJ$102,LTA!F$104:AJ$104)</f>
        <v>97.42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-205</v>
      </c>
      <c r="AA48" s="117">
        <f>STOA!I48</f>
        <v>29.700000000000003</v>
      </c>
      <c r="AB48" s="117">
        <f>-STOA!O48</f>
        <v>0</v>
      </c>
      <c r="AC48">
        <f t="shared" si="0"/>
        <v>13.104072663019775</v>
      </c>
      <c r="AD48">
        <f t="shared" si="1"/>
        <v>983.81995234628937</v>
      </c>
      <c r="AE48">
        <f>'IDT-1'!C48</f>
        <v>0</v>
      </c>
      <c r="AF48" s="26"/>
      <c r="AG48">
        <f t="shared" si="2"/>
        <v>983.81995234628937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9.9600000000000009</v>
      </c>
      <c r="H49">
        <f>PPCL_Spot!Q49</f>
        <v>13.839999999999998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775.05090692676117</v>
      </c>
      <c r="P49" s="77">
        <v>68.272295351707129</v>
      </c>
      <c r="Q49" s="77">
        <v>17.188179999999999</v>
      </c>
      <c r="R49" s="80">
        <v>21.372070707070701</v>
      </c>
      <c r="S49" s="80">
        <v>0</v>
      </c>
      <c r="T49" s="78">
        <f>SUMPRODUCT(LTA!F49:AJ49,LTA!F$101:AJ$101,LTA!F$104:AJ$104)</f>
        <v>154.92000000000002</v>
      </c>
      <c r="U49" s="78">
        <f>SUMPRODUCT(LTA!F49:AJ49,LTA!F$102:AJ$102,LTA!F$104:AJ$104)</f>
        <v>97.740000000000009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-195</v>
      </c>
      <c r="AA49" s="117">
        <f>STOA!I49</f>
        <v>30.22</v>
      </c>
      <c r="AB49" s="117">
        <f>-STOA!O49</f>
        <v>0</v>
      </c>
      <c r="AC49">
        <f t="shared" si="0"/>
        <v>13.050827162657022</v>
      </c>
      <c r="AD49">
        <f t="shared" si="1"/>
        <v>997.91135408065225</v>
      </c>
      <c r="AE49">
        <f>'IDT-1'!C49</f>
        <v>0</v>
      </c>
      <c r="AF49" s="26"/>
      <c r="AG49">
        <f t="shared" si="2"/>
        <v>997.91135408065225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9.9600000000000009</v>
      </c>
      <c r="H50">
        <f>PPCL_Spot!Q50</f>
        <v>13.839999999999998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775.6809671347612</v>
      </c>
      <c r="P50" s="77">
        <v>68.272295351707129</v>
      </c>
      <c r="Q50" s="77">
        <v>17.188179999999999</v>
      </c>
      <c r="R50" s="80">
        <v>21.372070707070701</v>
      </c>
      <c r="S50" s="80">
        <v>0</v>
      </c>
      <c r="T50" s="78">
        <f>SUMPRODUCT(LTA!F50:AJ50,LTA!F$101:AJ$101,LTA!F$104:AJ$104)</f>
        <v>154.84</v>
      </c>
      <c r="U50" s="78">
        <f>SUMPRODUCT(LTA!F50:AJ50,LTA!F$102:AJ$102,LTA!F$104:AJ$104)</f>
        <v>97.97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-185</v>
      </c>
      <c r="AA50" s="117">
        <f>STOA!I50</f>
        <v>30.69</v>
      </c>
      <c r="AB50" s="117">
        <f>-STOA!O50</f>
        <v>0</v>
      </c>
      <c r="AC50">
        <f t="shared" si="0"/>
        <v>12.97304641726547</v>
      </c>
      <c r="AD50">
        <f t="shared" si="1"/>
        <v>1009.239195034044</v>
      </c>
      <c r="AE50">
        <f>'IDT-1'!C50</f>
        <v>0</v>
      </c>
      <c r="AF50" s="26"/>
      <c r="AG50">
        <f t="shared" si="2"/>
        <v>1009.239195034044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9.9600000000000009</v>
      </c>
      <c r="H51">
        <f>PPCL_Spot!Q51</f>
        <v>13.35</v>
      </c>
      <c r="I51">
        <f>Bawana_NG!Q51</f>
        <v>48.370000000000005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774.27941446100419</v>
      </c>
      <c r="P51" s="77">
        <v>68.272295351707129</v>
      </c>
      <c r="Q51" s="77">
        <v>17.188179999999999</v>
      </c>
      <c r="R51" s="80">
        <v>21.372070707070701</v>
      </c>
      <c r="S51" s="80">
        <v>0</v>
      </c>
      <c r="T51" s="78">
        <f>SUMPRODUCT(LTA!F51:AJ51,LTA!F$101:AJ$101,LTA!F$104:AJ$104)</f>
        <v>155.43</v>
      </c>
      <c r="U51" s="78">
        <f>SUMPRODUCT(LTA!F51:AJ51,LTA!F$102:AJ$102,LTA!F$104:AJ$104)</f>
        <v>98.34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-170</v>
      </c>
      <c r="AA51" s="117">
        <f>STOA!I51</f>
        <v>30.94</v>
      </c>
      <c r="AB51" s="117">
        <f>-STOA!O51</f>
        <v>0</v>
      </c>
      <c r="AC51">
        <f t="shared" si="0"/>
        <v>12.731455565681523</v>
      </c>
      <c r="AD51">
        <f t="shared" si="1"/>
        <v>1032.2492332118707</v>
      </c>
      <c r="AE51">
        <f>'IDT-1'!C51</f>
        <v>0</v>
      </c>
      <c r="AF51" s="26"/>
      <c r="AG51">
        <f t="shared" si="2"/>
        <v>1032.2492332118707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9.9600000000000009</v>
      </c>
      <c r="H52">
        <f>PPCL_Spot!Q52</f>
        <v>13.35</v>
      </c>
      <c r="I52">
        <f>Bawana_NG!Q52</f>
        <v>48.370000000000005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778.7647019090042</v>
      </c>
      <c r="P52" s="77">
        <v>68.272295351707129</v>
      </c>
      <c r="Q52" s="77">
        <v>17.188179999999999</v>
      </c>
      <c r="R52" s="80">
        <v>21.372070707070701</v>
      </c>
      <c r="S52" s="80">
        <v>0</v>
      </c>
      <c r="T52" s="78">
        <f>SUMPRODUCT(LTA!F52:AJ52,LTA!F$101:AJ$101,LTA!F$104:AJ$104)</f>
        <v>154.88</v>
      </c>
      <c r="U52" s="78">
        <f>SUMPRODUCT(LTA!F52:AJ52,LTA!F$102:AJ$102,LTA!F$104:AJ$104)</f>
        <v>98.5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-165</v>
      </c>
      <c r="AA52" s="117">
        <f>STOA!I52</f>
        <v>31.04</v>
      </c>
      <c r="AB52" s="117">
        <f>-STOA!O52</f>
        <v>0</v>
      </c>
      <c r="AC52">
        <f t="shared" si="0"/>
        <v>13.167889833722713</v>
      </c>
      <c r="AD52">
        <f t="shared" si="1"/>
        <v>991.00808639182947</v>
      </c>
      <c r="AE52">
        <f>'IDT-1'!C52</f>
        <v>0</v>
      </c>
      <c r="AF52" s="26"/>
      <c r="AG52">
        <f t="shared" si="2"/>
        <v>991.00808639182947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7.4787282577701726</v>
      </c>
      <c r="F53">
        <f>GT_Spot!Q53</f>
        <v>0</v>
      </c>
      <c r="G53">
        <f>PPCL_NG!Q53</f>
        <v>9.9600000000000009</v>
      </c>
      <c r="H53">
        <f>PPCL_Spot!Q53</f>
        <v>13.35</v>
      </c>
      <c r="I53">
        <f>Bawana_NG!Q53</f>
        <v>48.370000000000005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778.13464170100417</v>
      </c>
      <c r="P53" s="77">
        <v>68.272295351707129</v>
      </c>
      <c r="Q53" s="77">
        <v>17.188179999999999</v>
      </c>
      <c r="R53" s="80">
        <v>21.372070707070701</v>
      </c>
      <c r="S53" s="80">
        <v>0</v>
      </c>
      <c r="T53" s="78">
        <f>SUMPRODUCT(LTA!F53:AJ53,LTA!F$101:AJ$101,LTA!F$104:AJ$104)</f>
        <v>155.32</v>
      </c>
      <c r="U53" s="78">
        <f>SUMPRODUCT(LTA!F53:AJ53,LTA!F$102:AJ$102,LTA!F$104:AJ$104)</f>
        <v>95.9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-165</v>
      </c>
      <c r="AA53" s="117">
        <f>STOA!I53</f>
        <v>31.04</v>
      </c>
      <c r="AB53" s="117">
        <f>-STOA!O53</f>
        <v>0</v>
      </c>
      <c r="AC53">
        <f t="shared" si="0"/>
        <v>12.699430927782547</v>
      </c>
      <c r="AD53">
        <f t="shared" si="1"/>
        <v>1038.6864850897698</v>
      </c>
      <c r="AE53">
        <f>'IDT-1'!C53</f>
        <v>0</v>
      </c>
      <c r="AF53" s="26"/>
      <c r="AG53">
        <f t="shared" si="2"/>
        <v>1038.6864850897698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9.9600000000000009</v>
      </c>
      <c r="H54">
        <f>PPCL_Spot!Q54</f>
        <v>13.35</v>
      </c>
      <c r="I54">
        <f>Bawana_NG!Q54</f>
        <v>48.370000000000005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780.59943941300412</v>
      </c>
      <c r="P54" s="77">
        <v>68.272295351707129</v>
      </c>
      <c r="Q54" s="77">
        <v>17.188179999999999</v>
      </c>
      <c r="R54" s="80">
        <v>21.372070707070701</v>
      </c>
      <c r="S54" s="80">
        <v>0</v>
      </c>
      <c r="T54" s="78">
        <f>SUMPRODUCT(LTA!F54:AJ54,LTA!F$101:AJ$101,LTA!F$104:AJ$104)</f>
        <v>155.82</v>
      </c>
      <c r="U54" s="78">
        <f>SUMPRODUCT(LTA!F54:AJ54,LTA!F$102:AJ$102,LTA!F$104:AJ$104)</f>
        <v>96.27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-150</v>
      </c>
      <c r="AA54" s="117">
        <f>STOA!I54</f>
        <v>30.990000000000002</v>
      </c>
      <c r="AB54" s="117">
        <f>-STOA!O54</f>
        <v>0</v>
      </c>
      <c r="AC54">
        <f t="shared" si="0"/>
        <v>12.639555872426195</v>
      </c>
      <c r="AD54">
        <f t="shared" si="1"/>
        <v>1052.0311578571261</v>
      </c>
      <c r="AE54">
        <f>'IDT-1'!C54</f>
        <v>0</v>
      </c>
      <c r="AF54" s="26"/>
      <c r="AG54">
        <f t="shared" si="2"/>
        <v>1052.0311578571261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9.9600000000000009</v>
      </c>
      <c r="H55">
        <f>PPCL_Spot!Q55</f>
        <v>13.35</v>
      </c>
      <c r="I55">
        <f>Bawana_NG!Q55</f>
        <v>48.370000000000005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780.59943941300412</v>
      </c>
      <c r="P55" s="77">
        <v>68.272295351707129</v>
      </c>
      <c r="Q55" s="77">
        <v>17.188179999999999</v>
      </c>
      <c r="R55" s="80">
        <v>21.372070707070701</v>
      </c>
      <c r="S55" s="80">
        <v>0</v>
      </c>
      <c r="T55" s="78">
        <f>SUMPRODUCT(LTA!F55:AJ55,LTA!F$101:AJ$101,LTA!F$104:AJ$104)</f>
        <v>158.87</v>
      </c>
      <c r="U55" s="78">
        <f>SUMPRODUCT(LTA!F55:AJ55,LTA!F$102:AJ$102,LTA!F$104:AJ$104)</f>
        <v>96.68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-150</v>
      </c>
      <c r="AA55" s="117">
        <f>STOA!I55</f>
        <v>31</v>
      </c>
      <c r="AB55" s="117">
        <f>-STOA!O55</f>
        <v>0</v>
      </c>
      <c r="AC55">
        <f t="shared" si="0"/>
        <v>12.714482510037174</v>
      </c>
      <c r="AD55">
        <f t="shared" si="1"/>
        <v>1050.4262312195151</v>
      </c>
      <c r="AE55">
        <f>'IDT-1'!C55</f>
        <v>0</v>
      </c>
      <c r="AF55" s="26"/>
      <c r="AG55">
        <f t="shared" si="2"/>
        <v>1050.4262312195151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9.9600000000000009</v>
      </c>
      <c r="H56">
        <f>PPCL_Spot!Q56</f>
        <v>13.35</v>
      </c>
      <c r="I56">
        <f>Bawana_NG!Q56</f>
        <v>48.359999999999992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784.03285037700414</v>
      </c>
      <c r="P56" s="77">
        <v>68.272295351707129</v>
      </c>
      <c r="Q56" s="77">
        <v>17.188179999999999</v>
      </c>
      <c r="R56" s="80">
        <v>21.372070707070701</v>
      </c>
      <c r="S56" s="80">
        <v>0</v>
      </c>
      <c r="T56" s="78">
        <f>SUMPRODUCT(LTA!F56:AJ56,LTA!F$101:AJ$101,LTA!F$104:AJ$104)</f>
        <v>156.97</v>
      </c>
      <c r="U56" s="78">
        <f>SUMPRODUCT(LTA!F56:AJ56,LTA!F$102:AJ$102,LTA!F$104:AJ$104)</f>
        <v>97.14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-140</v>
      </c>
      <c r="AA56" s="117">
        <f>STOA!I56</f>
        <v>31.08</v>
      </c>
      <c r="AB56" s="117">
        <f>-STOA!O56</f>
        <v>0</v>
      </c>
      <c r="AC56">
        <f t="shared" si="0"/>
        <v>12.732640526520369</v>
      </c>
      <c r="AD56">
        <f t="shared" si="1"/>
        <v>1052.4714841670318</v>
      </c>
      <c r="AE56">
        <f>'IDT-1'!C56</f>
        <v>0</v>
      </c>
      <c r="AF56" s="26"/>
      <c r="AG56">
        <f t="shared" si="2"/>
        <v>1052.4714841670318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7.4787282577701726</v>
      </c>
      <c r="F57">
        <f>GT_Spot!Q57</f>
        <v>0</v>
      </c>
      <c r="G57">
        <f>PPCL_NG!Q57</f>
        <v>9.9600000000000009</v>
      </c>
      <c r="H57">
        <f>PPCL_Spot!Q57</f>
        <v>13.35</v>
      </c>
      <c r="I57">
        <f>Bawana_NG!Q57</f>
        <v>48.359999999999992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786.46753014935325</v>
      </c>
      <c r="P57" s="77">
        <v>68.272295351707129</v>
      </c>
      <c r="Q57" s="77">
        <v>17.188179999999999</v>
      </c>
      <c r="R57" s="80">
        <v>21.372070707070701</v>
      </c>
      <c r="S57" s="80">
        <v>0</v>
      </c>
      <c r="T57" s="78">
        <f>SUMPRODUCT(LTA!F57:AJ57,LTA!F$101:AJ$101,LTA!F$104:AJ$104)</f>
        <v>156.85</v>
      </c>
      <c r="U57" s="78">
        <f>SUMPRODUCT(LTA!F57:AJ57,LTA!F$102:AJ$102,LTA!F$104:AJ$104)</f>
        <v>97.54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-115</v>
      </c>
      <c r="AA57" s="117">
        <f>STOA!I57</f>
        <v>31.09</v>
      </c>
      <c r="AB57" s="117">
        <f>-STOA!O57</f>
        <v>0</v>
      </c>
      <c r="AC57">
        <f t="shared" si="0"/>
        <v>12.667836433295086</v>
      </c>
      <c r="AD57">
        <f t="shared" si="1"/>
        <v>1065.2609680326059</v>
      </c>
      <c r="AE57">
        <f>'IDT-1'!C57</f>
        <v>0</v>
      </c>
      <c r="AF57" s="26"/>
      <c r="AG57">
        <f t="shared" si="2"/>
        <v>1065.2609680326059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7.4787282577701726</v>
      </c>
      <c r="F58">
        <f>GT_Spot!Q58</f>
        <v>0</v>
      </c>
      <c r="G58">
        <f>PPCL_NG!Q58</f>
        <v>9.9600000000000009</v>
      </c>
      <c r="H58">
        <f>PPCL_Spot!Q58</f>
        <v>13.35</v>
      </c>
      <c r="I58">
        <f>Bawana_NG!Q58</f>
        <v>48.359999999999992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791.21631369652789</v>
      </c>
      <c r="P58" s="77">
        <v>68.272295351707129</v>
      </c>
      <c r="Q58" s="77">
        <v>17.188179999999999</v>
      </c>
      <c r="R58" s="80">
        <v>21.372070707070701</v>
      </c>
      <c r="S58" s="80">
        <v>0</v>
      </c>
      <c r="T58" s="78">
        <f>SUMPRODUCT(LTA!F58:AJ58,LTA!F$101:AJ$101,LTA!F$104:AJ$104)</f>
        <v>155.32999999999998</v>
      </c>
      <c r="U58" s="78">
        <f>SUMPRODUCT(LTA!F58:AJ58,LTA!F$102:AJ$102,LTA!F$104:AJ$104)</f>
        <v>98.29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-100</v>
      </c>
      <c r="AA58" s="117">
        <f>STOA!I58</f>
        <v>31</v>
      </c>
      <c r="AB58" s="117">
        <f>-STOA!O58</f>
        <v>0</v>
      </c>
      <c r="AC58">
        <f t="shared" si="0"/>
        <v>12.790839003732179</v>
      </c>
      <c r="AD58">
        <f t="shared" si="1"/>
        <v>1059.0267490093438</v>
      </c>
      <c r="AE58">
        <f>'IDT-1'!C58</f>
        <v>0</v>
      </c>
      <c r="AF58" s="26"/>
      <c r="AG58">
        <f t="shared" si="2"/>
        <v>1059.0267490093438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7.1177282066334016</v>
      </c>
      <c r="F59">
        <f>GT_Spot!Q59</f>
        <v>0</v>
      </c>
      <c r="G59">
        <f>PPCL_NG!Q59</f>
        <v>9.9600000000000009</v>
      </c>
      <c r="H59">
        <f>PPCL_Spot!Q59</f>
        <v>12.861461529719284</v>
      </c>
      <c r="I59">
        <f>Bawana_NG!Q59</f>
        <v>47.578050079914753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795.12501987452788</v>
      </c>
      <c r="P59" s="77">
        <v>68.272295351707129</v>
      </c>
      <c r="Q59" s="77">
        <v>17.188179999999999</v>
      </c>
      <c r="R59" s="80">
        <v>21.372070707070701</v>
      </c>
      <c r="S59" s="80">
        <v>0</v>
      </c>
      <c r="T59" s="78">
        <f>SUMPRODUCT(LTA!F59:AJ59,LTA!F$101:AJ$101,LTA!F$104:AJ$104)</f>
        <v>151.51999999999998</v>
      </c>
      <c r="U59" s="78">
        <f>SUMPRODUCT(LTA!F59:AJ59,LTA!F$102:AJ$102,LTA!F$104:AJ$104)</f>
        <v>96.41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-90</v>
      </c>
      <c r="AA59" s="117">
        <f>STOA!I59</f>
        <v>30.8</v>
      </c>
      <c r="AB59" s="117">
        <f>-STOA!O59</f>
        <v>0</v>
      </c>
      <c r="AC59">
        <f t="shared" si="0"/>
        <v>13.291734171145075</v>
      </c>
      <c r="AD59">
        <f t="shared" si="1"/>
        <v>994.913071578428</v>
      </c>
      <c r="AE59">
        <f>'IDT-1'!C59</f>
        <v>0</v>
      </c>
      <c r="AF59" s="26"/>
      <c r="AG59">
        <f t="shared" si="2"/>
        <v>994.913071578428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7.1177282066334016</v>
      </c>
      <c r="F60">
        <f>GT_Spot!Q60</f>
        <v>0</v>
      </c>
      <c r="G60">
        <f>PPCL_NG!Q60</f>
        <v>9.9600000000000009</v>
      </c>
      <c r="H60">
        <f>PPCL_Spot!Q60</f>
        <v>12.861461529719284</v>
      </c>
      <c r="I60">
        <f>Bawana_NG!Q60</f>
        <v>47.578050079914753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798.57782856452786</v>
      </c>
      <c r="P60" s="77">
        <v>68.272295351707129</v>
      </c>
      <c r="Q60" s="77">
        <v>17.188179999999999</v>
      </c>
      <c r="R60" s="80">
        <v>21.372070707070701</v>
      </c>
      <c r="S60" s="80">
        <v>0</v>
      </c>
      <c r="T60" s="78">
        <f>SUMPRODUCT(LTA!F60:AJ60,LTA!F$101:AJ$101,LTA!F$104:AJ$104)</f>
        <v>148.82</v>
      </c>
      <c r="U60" s="78">
        <f>SUMPRODUCT(LTA!F60:AJ60,LTA!F$102:AJ$102,LTA!F$104:AJ$104)</f>
        <v>96.64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-75</v>
      </c>
      <c r="AA60" s="117">
        <f>STOA!I60</f>
        <v>30.44</v>
      </c>
      <c r="AB60" s="117">
        <f>-STOA!O60</f>
        <v>0</v>
      </c>
      <c r="AC60">
        <f t="shared" si="0"/>
        <v>12.764527236285357</v>
      </c>
      <c r="AD60">
        <f t="shared" si="1"/>
        <v>1056.063087203288</v>
      </c>
      <c r="AE60">
        <f>'IDT-1'!C60</f>
        <v>0</v>
      </c>
      <c r="AF60" s="26"/>
      <c r="AG60">
        <f t="shared" si="2"/>
        <v>1056.063087203288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7.1177282066334016</v>
      </c>
      <c r="F61">
        <f>GT_Spot!Q61</f>
        <v>0</v>
      </c>
      <c r="G61">
        <f>PPCL_NG!Q61</f>
        <v>9.9600000000000009</v>
      </c>
      <c r="H61">
        <f>PPCL_Spot!Q61</f>
        <v>12.861461529719284</v>
      </c>
      <c r="I61">
        <f>Bawana_NG!Q61</f>
        <v>47.578050079914753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798.57782856452786</v>
      </c>
      <c r="P61" s="77">
        <v>68.272295351707129</v>
      </c>
      <c r="Q61" s="77">
        <v>17.188179999999999</v>
      </c>
      <c r="R61" s="80">
        <v>21.372070707070701</v>
      </c>
      <c r="S61" s="80">
        <v>0</v>
      </c>
      <c r="T61" s="78">
        <f>SUMPRODUCT(LTA!F61:AJ61,LTA!F$101:AJ$101,LTA!F$104:AJ$104)</f>
        <v>146.60999999999999</v>
      </c>
      <c r="U61" s="78">
        <f>SUMPRODUCT(LTA!F61:AJ61,LTA!F$102:AJ$102,LTA!F$104:AJ$104)</f>
        <v>97.13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-45</v>
      </c>
      <c r="AA61" s="117">
        <f>STOA!I61</f>
        <v>30</v>
      </c>
      <c r="AB61" s="117">
        <f>-STOA!O61</f>
        <v>0</v>
      </c>
      <c r="AC61">
        <f t="shared" si="0"/>
        <v>12.257222222564614</v>
      </c>
      <c r="AD61">
        <f t="shared" si="1"/>
        <v>1109.4103922170086</v>
      </c>
      <c r="AE61">
        <f>'IDT-1'!C61</f>
        <v>0</v>
      </c>
      <c r="AF61" s="26"/>
      <c r="AG61">
        <f t="shared" si="2"/>
        <v>1109.4103922170086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7.1177282066334016</v>
      </c>
      <c r="F62">
        <f>GT_Spot!Q62</f>
        <v>0</v>
      </c>
      <c r="G62">
        <f>PPCL_NG!Q62</f>
        <v>9.9600000000000009</v>
      </c>
      <c r="H62">
        <f>PPCL_Spot!Q62</f>
        <v>12.861461529719284</v>
      </c>
      <c r="I62">
        <f>Bawana_NG!Q62</f>
        <v>47.578050079914753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797.94776835652783</v>
      </c>
      <c r="P62" s="77">
        <v>68.272295351707129</v>
      </c>
      <c r="Q62" s="77">
        <v>17.188179999999999</v>
      </c>
      <c r="R62" s="80">
        <v>21.372070707070701</v>
      </c>
      <c r="S62" s="80">
        <v>0</v>
      </c>
      <c r="T62" s="78">
        <f>SUMPRODUCT(LTA!F62:AJ62,LTA!F$101:AJ$101,LTA!F$104:AJ$104)</f>
        <v>142.27000000000001</v>
      </c>
      <c r="U62" s="78">
        <f>SUMPRODUCT(LTA!F62:AJ62,LTA!F$102:AJ$102,LTA!F$104:AJ$104)</f>
        <v>97.56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</v>
      </c>
      <c r="AA62" s="117">
        <f>STOA!I62</f>
        <v>29.490000000000002</v>
      </c>
      <c r="AB62" s="117">
        <f>-STOA!O62</f>
        <v>0</v>
      </c>
      <c r="AC62">
        <f t="shared" si="0"/>
        <v>11.946437867068353</v>
      </c>
      <c r="AD62">
        <f t="shared" si="1"/>
        <v>1134.6711163645048</v>
      </c>
      <c r="AE62">
        <f>'IDT-1'!C62</f>
        <v>0</v>
      </c>
      <c r="AF62" s="26"/>
      <c r="AG62">
        <f t="shared" si="2"/>
        <v>1134.6711163645048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-90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7.1177282066334016</v>
      </c>
      <c r="F63">
        <f>GT_Spot!Q63</f>
        <v>0</v>
      </c>
      <c r="G63">
        <f>PPCL_NG!Q63</f>
        <v>9.9600000000000009</v>
      </c>
      <c r="H63">
        <f>PPCL_Spot!Q63</f>
        <v>12.861461529719284</v>
      </c>
      <c r="I63">
        <f>Bawana_NG!Q63</f>
        <v>47.578050079914753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797.94776835652783</v>
      </c>
      <c r="P63" s="77">
        <v>68.272295351707129</v>
      </c>
      <c r="Q63" s="77">
        <v>17.188179999999999</v>
      </c>
      <c r="R63" s="80">
        <v>21.372070707070701</v>
      </c>
      <c r="S63" s="80">
        <v>0</v>
      </c>
      <c r="T63" s="78">
        <f>SUMPRODUCT(LTA!F63:AJ63,LTA!F$101:AJ$101,LTA!F$104:AJ$104)</f>
        <v>136.97</v>
      </c>
      <c r="U63" s="78">
        <f>SUMPRODUCT(LTA!F63:AJ63,LTA!F$102:AJ$102,LTA!F$104:AJ$104)</f>
        <v>98.41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28.950000000000003</v>
      </c>
      <c r="AB63" s="117">
        <f>-STOA!O63</f>
        <v>0</v>
      </c>
      <c r="AC63">
        <f t="shared" si="0"/>
        <v>12.213260330345189</v>
      </c>
      <c r="AD63">
        <f t="shared" si="1"/>
        <v>1094.4142939012279</v>
      </c>
      <c r="AE63">
        <f>'IDT-1'!C63</f>
        <v>0</v>
      </c>
      <c r="AF63" s="26"/>
      <c r="AG63">
        <f t="shared" si="2"/>
        <v>1094.4142939012279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7.1177282066334016</v>
      </c>
      <c r="F64">
        <f>GT_Spot!Q64</f>
        <v>0</v>
      </c>
      <c r="G64">
        <f>PPCL_NG!Q64</f>
        <v>9.9600000000000009</v>
      </c>
      <c r="H64">
        <f>PPCL_Spot!Q64</f>
        <v>12.861461529719284</v>
      </c>
      <c r="I64">
        <f>Bawana_NG!Q64</f>
        <v>47.578050079914753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797.89222042090626</v>
      </c>
      <c r="P64" s="77">
        <v>68.272295351707129</v>
      </c>
      <c r="Q64" s="77">
        <v>17.188179999999999</v>
      </c>
      <c r="R64" s="80">
        <v>21.372070707070701</v>
      </c>
      <c r="S64" s="80">
        <v>0</v>
      </c>
      <c r="T64" s="78">
        <f>SUMPRODUCT(LTA!F64:AJ64,LTA!F$101:AJ$101,LTA!F$104:AJ$104)</f>
        <v>122.83999999999999</v>
      </c>
      <c r="U64" s="78">
        <f>SUMPRODUCT(LTA!F64:AJ64,LTA!F$102:AJ$102,LTA!F$104:AJ$104)</f>
        <v>99.06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15.57</v>
      </c>
      <c r="Z64" s="75">
        <f>IEX!O64</f>
        <v>0</v>
      </c>
      <c r="AA64" s="117">
        <f>STOA!I64</f>
        <v>28.37</v>
      </c>
      <c r="AB64" s="117">
        <f>-STOA!O64</f>
        <v>0</v>
      </c>
      <c r="AC64">
        <f t="shared" si="0"/>
        <v>12.538262058955622</v>
      </c>
      <c r="AD64">
        <f t="shared" si="1"/>
        <v>1090.8437442369957</v>
      </c>
      <c r="AE64">
        <f>'IDT-1'!C64</f>
        <v>4.5819999999999999</v>
      </c>
      <c r="AF64" s="26"/>
      <c r="AG64">
        <f t="shared" si="2"/>
        <v>1095.4257442369958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-160</v>
      </c>
      <c r="AM64" s="75">
        <f>RTM_PXI!I64</f>
        <v>0</v>
      </c>
      <c r="AN64" s="75">
        <f>RTM_PXI!O64</f>
        <v>0</v>
      </c>
      <c r="AO64" s="192">
        <f>GDAM_IEX!I64</f>
        <v>15.3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7.1177282066334016</v>
      </c>
      <c r="F65">
        <f>GT_Spot!Q65</f>
        <v>0</v>
      </c>
      <c r="G65">
        <f>PPCL_NG!Q65</f>
        <v>9.9600000000000009</v>
      </c>
      <c r="H65">
        <f>PPCL_Spot!Q65</f>
        <v>12.861461529719284</v>
      </c>
      <c r="I65">
        <f>Bawana_NG!Q65</f>
        <v>47.578050079914753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797.95473540890623</v>
      </c>
      <c r="P65" s="77">
        <v>68.272295351707129</v>
      </c>
      <c r="Q65" s="77">
        <v>17.188179999999999</v>
      </c>
      <c r="R65" s="80">
        <v>21.372070707070701</v>
      </c>
      <c r="S65" s="80">
        <v>0</v>
      </c>
      <c r="T65" s="78">
        <f>SUMPRODUCT(LTA!F65:AJ65,LTA!F$101:AJ$101,LTA!F$104:AJ$104)</f>
        <v>114.74000000000001</v>
      </c>
      <c r="U65" s="78">
        <f>SUMPRODUCT(LTA!F65:AJ65,LTA!F$102:AJ$102,LTA!F$104:AJ$104)</f>
        <v>99.44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31.44</v>
      </c>
      <c r="Z65" s="75">
        <f>IEX!O65</f>
        <v>0</v>
      </c>
      <c r="AA65" s="117">
        <f>STOA!I65</f>
        <v>27.71</v>
      </c>
      <c r="AB65" s="117">
        <f>-STOA!O65</f>
        <v>0</v>
      </c>
      <c r="AC65">
        <f t="shared" si="0"/>
        <v>12.918862741293934</v>
      </c>
      <c r="AD65">
        <f t="shared" si="1"/>
        <v>1093.5356585426578</v>
      </c>
      <c r="AE65">
        <f>'IDT-1'!C65</f>
        <v>3.8650000000000002</v>
      </c>
      <c r="AF65" s="26"/>
      <c r="AG65">
        <f t="shared" si="2"/>
        <v>1097.4006585426578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-180</v>
      </c>
      <c r="AM65" s="75">
        <f>RTM_PXI!I65</f>
        <v>0</v>
      </c>
      <c r="AN65" s="75">
        <f>RTM_PXI!O65</f>
        <v>0</v>
      </c>
      <c r="AO65" s="192">
        <f>GDAM_IEX!I65</f>
        <v>30.82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9.9600000000000009</v>
      </c>
      <c r="H66">
        <f>PPCL_Spot!Q66</f>
        <v>12.861461529719284</v>
      </c>
      <c r="I66">
        <f>Bawana_NG!Q66</f>
        <v>47.578050079914753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788.75848303690623</v>
      </c>
      <c r="P66" s="77">
        <v>68.272295351707129</v>
      </c>
      <c r="Q66" s="77">
        <v>17.188179999999999</v>
      </c>
      <c r="R66" s="80">
        <v>21.372070707070701</v>
      </c>
      <c r="S66" s="80">
        <v>0</v>
      </c>
      <c r="T66" s="78">
        <f>SUMPRODUCT(LTA!F66:AJ66,LTA!F$101:AJ$101,LTA!F$104:AJ$104)</f>
        <v>106.09</v>
      </c>
      <c r="U66" s="78">
        <f>SUMPRODUCT(LTA!F66:AJ66,LTA!F$102:AJ$102,LTA!F$104:AJ$104)</f>
        <v>99.87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46.72</v>
      </c>
      <c r="Z66" s="75">
        <f>IEX!O66</f>
        <v>0</v>
      </c>
      <c r="AA66" s="117">
        <f>STOA!I66</f>
        <v>26.97</v>
      </c>
      <c r="AB66" s="117">
        <f>-STOA!O66</f>
        <v>0</v>
      </c>
      <c r="AC66">
        <f t="shared" si="0"/>
        <v>13.102092274995728</v>
      </c>
      <c r="AD66">
        <f t="shared" si="1"/>
        <v>1094.0851856543925</v>
      </c>
      <c r="AE66">
        <f>'IDT-1'!C66</f>
        <v>0.58599999999999997</v>
      </c>
      <c r="AF66" s="26"/>
      <c r="AG66">
        <f t="shared" si="2"/>
        <v>1094.6711856543925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-190</v>
      </c>
      <c r="AM66" s="75">
        <f>RTM_PXI!I66</f>
        <v>0</v>
      </c>
      <c r="AN66" s="75">
        <f>RTM_PXI!O66</f>
        <v>0</v>
      </c>
      <c r="AO66" s="192">
        <f>GDAM_IEX!I66</f>
        <v>44.78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9.9600000000000009</v>
      </c>
      <c r="H67">
        <f>PPCL_Spot!Q67</f>
        <v>12.861461529719284</v>
      </c>
      <c r="I67">
        <f>Bawana_NG!Q67</f>
        <v>47.578050079914753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788.75848303690623</v>
      </c>
      <c r="P67" s="77">
        <v>68.272295351707129</v>
      </c>
      <c r="Q67" s="77">
        <v>17.188179999999999</v>
      </c>
      <c r="R67" s="80">
        <v>21.372070707070701</v>
      </c>
      <c r="S67" s="80">
        <v>0</v>
      </c>
      <c r="T67" s="78">
        <f>SUMPRODUCT(LTA!F67:AJ67,LTA!F$101:AJ$101,LTA!F$104:AJ$104)</f>
        <v>92.8</v>
      </c>
      <c r="U67" s="78">
        <f>SUMPRODUCT(LTA!F67:AJ67,LTA!F$102:AJ$102,LTA!F$104:AJ$104)</f>
        <v>100.37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44.72</v>
      </c>
      <c r="Z67" s="75">
        <f>IEX!O67</f>
        <v>0</v>
      </c>
      <c r="AA67" s="117">
        <f>STOA!I67</f>
        <v>26.16</v>
      </c>
      <c r="AB67" s="117">
        <f>-STOA!O67</f>
        <v>0</v>
      </c>
      <c r="AC67">
        <f t="shared" si="0"/>
        <v>13.203612100661589</v>
      </c>
      <c r="AD67">
        <f t="shared" si="1"/>
        <v>1045.253665828727</v>
      </c>
      <c r="AE67">
        <f>'IDT-1'!C67</f>
        <v>2.5720000000000001</v>
      </c>
      <c r="AF67" s="26"/>
      <c r="AG67">
        <f t="shared" si="2"/>
        <v>1047.8256658287269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-220</v>
      </c>
      <c r="AM67" s="75">
        <f>RTM_PXI!I67</f>
        <v>0</v>
      </c>
      <c r="AN67" s="75">
        <f>RTM_PXI!O67</f>
        <v>0</v>
      </c>
      <c r="AO67" s="192">
        <f>GDAM_IEX!I67</f>
        <v>41.65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9.9600000000000009</v>
      </c>
      <c r="H68">
        <f>PPCL_Spot!Q68</f>
        <v>12.861461529719284</v>
      </c>
      <c r="I68">
        <f>Bawana_NG!Q68</f>
        <v>47.578050079914753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789.7035736029062</v>
      </c>
      <c r="P68" s="77">
        <v>68.272295351707129</v>
      </c>
      <c r="Q68" s="77">
        <v>17.188179999999999</v>
      </c>
      <c r="R68" s="80">
        <v>21.372070707070701</v>
      </c>
      <c r="S68" s="80">
        <v>0</v>
      </c>
      <c r="T68" s="78">
        <f>SUMPRODUCT(LTA!F68:AJ68,LTA!F$101:AJ$101,LTA!F$104:AJ$104)</f>
        <v>82.25</v>
      </c>
      <c r="U68" s="78">
        <f>SUMPRODUCT(LTA!F68:AJ68,LTA!F$102:AJ$102,LTA!F$104:AJ$104)</f>
        <v>100.9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48.61</v>
      </c>
      <c r="Z68" s="75">
        <f>IEX!O68</f>
        <v>0</v>
      </c>
      <c r="AA68" s="117">
        <f>STOA!I68</f>
        <v>25.259999999999998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12.824243796754574</v>
      </c>
      <c r="AD68">
        <f t="shared" ref="AD68:AD98" si="4">SUM(B68:AB68,AI68:AR68)-AC68</f>
        <v>1082.8781246986337</v>
      </c>
      <c r="AE68">
        <f>'IDT-1'!C68</f>
        <v>4.149</v>
      </c>
      <c r="AF68" s="26"/>
      <c r="AG68">
        <f t="shared" ref="AG68:AG98" si="5">SUM(AD68:AF68)</f>
        <v>1087.0271246986335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-180</v>
      </c>
      <c r="AM68" s="75">
        <f>RTM_PXI!I68</f>
        <v>0</v>
      </c>
      <c r="AN68" s="75">
        <f>RTM_PXI!O68</f>
        <v>0</v>
      </c>
      <c r="AO68" s="192">
        <f>GDAM_IEX!I68</f>
        <v>44.98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9.9600000000000009</v>
      </c>
      <c r="H69">
        <f>PPCL_Spot!Q69</f>
        <v>12.861461529719284</v>
      </c>
      <c r="I69">
        <f>Bawana_NG!Q69</f>
        <v>47.578050079914753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789.7035736029062</v>
      </c>
      <c r="P69" s="77">
        <v>68.272295351707129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72.16</v>
      </c>
      <c r="U69" s="78">
        <f>SUMPRODUCT(LTA!F69:AJ69,LTA!F$102:AJ$102,LTA!F$104:AJ$104)</f>
        <v>101.38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52.74</v>
      </c>
      <c r="Z69" s="75">
        <f>IEX!O69</f>
        <v>0</v>
      </c>
      <c r="AA69" s="117">
        <f>STOA!I69</f>
        <v>24.259999999999998</v>
      </c>
      <c r="AB69" s="117">
        <f>-STOA!O69</f>
        <v>0</v>
      </c>
      <c r="AC69">
        <f t="shared" si="3"/>
        <v>12.569275824088448</v>
      </c>
      <c r="AD69">
        <f t="shared" si="4"/>
        <v>1094.3370219642293</v>
      </c>
      <c r="AE69">
        <f>'IDT-1'!C69</f>
        <v>7.7510000000000003</v>
      </c>
      <c r="AF69" s="26"/>
      <c r="AG69">
        <f t="shared" si="5"/>
        <v>1102.0880219642293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-160</v>
      </c>
      <c r="AM69" s="75">
        <f>RTM_PXI!I69</f>
        <v>0</v>
      </c>
      <c r="AN69" s="75">
        <f>RTM_PXI!O69</f>
        <v>0</v>
      </c>
      <c r="AO69" s="192">
        <f>GDAM_IEX!I69</f>
        <v>45.1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9.9600000000000009</v>
      </c>
      <c r="H70">
        <f>PPCL_Spot!Q70</f>
        <v>12.861461529719284</v>
      </c>
      <c r="I70">
        <f>Bawana_NG!Q70</f>
        <v>47.578050079914753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789.7035736029062</v>
      </c>
      <c r="P70" s="77">
        <v>68.272295351707129</v>
      </c>
      <c r="Q70" s="77">
        <v>17.188179999999999</v>
      </c>
      <c r="R70" s="80">
        <v>16.988737373737372</v>
      </c>
      <c r="S70" s="80">
        <v>0</v>
      </c>
      <c r="T70" s="78">
        <f>SUMPRODUCT(LTA!F70:AJ70,LTA!F$101:AJ$101,LTA!F$104:AJ$104)</f>
        <v>60.65</v>
      </c>
      <c r="U70" s="78">
        <f>SUMPRODUCT(LTA!F70:AJ70,LTA!F$102:AJ$102,LTA!F$104:AJ$104)</f>
        <v>101.73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45.48</v>
      </c>
      <c r="Z70" s="75">
        <f>IEX!O70</f>
        <v>0</v>
      </c>
      <c r="AA70" s="117">
        <f>STOA!I70</f>
        <v>23.19</v>
      </c>
      <c r="AB70" s="117">
        <f>-STOA!O70</f>
        <v>0</v>
      </c>
      <c r="AC70">
        <f t="shared" si="3"/>
        <v>12.425359825810267</v>
      </c>
      <c r="AD70">
        <f t="shared" si="4"/>
        <v>1047.9936753362447</v>
      </c>
      <c r="AE70">
        <f>'IDT-1'!C70</f>
        <v>17.423999999999999</v>
      </c>
      <c r="AF70" s="26"/>
      <c r="AG70">
        <f t="shared" si="5"/>
        <v>1065.4176753362447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-175</v>
      </c>
      <c r="AM70" s="75">
        <f>RTM_PXI!I70</f>
        <v>0</v>
      </c>
      <c r="AN70" s="75">
        <f>RTM_PXI!O70</f>
        <v>0</v>
      </c>
      <c r="AO70" s="192">
        <f>GDAM_IEX!I70</f>
        <v>35.049999999999997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9.9600000000000009</v>
      </c>
      <c r="H71">
        <f>PPCL_Spot!Q71</f>
        <v>12.861461529719284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790.99657177890617</v>
      </c>
      <c r="P71" s="77">
        <v>68.272295351707129</v>
      </c>
      <c r="Q71" s="77">
        <v>17.188179999999999</v>
      </c>
      <c r="R71" s="80">
        <v>15.434646464646466</v>
      </c>
      <c r="S71" s="80">
        <v>0</v>
      </c>
      <c r="T71" s="78">
        <f>SUMPRODUCT(LTA!F71:AJ71,LTA!F$101:AJ$101,LTA!F$104:AJ$104)</f>
        <v>52.25</v>
      </c>
      <c r="U71" s="78">
        <f>SUMPRODUCT(LTA!F71:AJ71,LTA!F$102:AJ$102,LTA!F$104:AJ$104)</f>
        <v>109.34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35.93</v>
      </c>
      <c r="Z71" s="75">
        <f>IEX!O71</f>
        <v>0</v>
      </c>
      <c r="AA71" s="117">
        <f>STOA!I71</f>
        <v>22.080000000000002</v>
      </c>
      <c r="AB71" s="117">
        <f>-STOA!O71</f>
        <v>0</v>
      </c>
      <c r="AC71">
        <f t="shared" si="3"/>
        <v>11.863425108871253</v>
      </c>
      <c r="AD71">
        <f t="shared" si="4"/>
        <v>1065.0545173200926</v>
      </c>
      <c r="AE71">
        <f>'IDT-1'!C71</f>
        <v>22.611000000000001</v>
      </c>
      <c r="AF71" s="26"/>
      <c r="AG71">
        <f t="shared" si="5"/>
        <v>1087.6655173200927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-135</v>
      </c>
      <c r="AM71" s="75">
        <f>RTM_PXI!I71</f>
        <v>0</v>
      </c>
      <c r="AN71" s="75">
        <f>RTM_PXI!O71</f>
        <v>0</v>
      </c>
      <c r="AO71" s="192">
        <f>GDAM_IEX!I71</f>
        <v>23.26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7.1177282066334016</v>
      </c>
      <c r="F72">
        <f>GT_Spot!Q72</f>
        <v>0</v>
      </c>
      <c r="G72">
        <f>PPCL_NG!Q72</f>
        <v>9.9600000000000009</v>
      </c>
      <c r="H72">
        <f>PPCL_Spot!Q72</f>
        <v>12.861461529719284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790.99657177890617</v>
      </c>
      <c r="P72" s="77">
        <v>68.272295351707129</v>
      </c>
      <c r="Q72" s="77">
        <v>17.188179999999999</v>
      </c>
      <c r="R72" s="80">
        <v>14.587202020202021</v>
      </c>
      <c r="S72" s="80">
        <v>0</v>
      </c>
      <c r="T72" s="78">
        <f>SUMPRODUCT(LTA!F72:AJ72,LTA!F$101:AJ$101,LTA!F$104:AJ$104)</f>
        <v>43.9</v>
      </c>
      <c r="U72" s="78">
        <f>SUMPRODUCT(LTA!F72:AJ72,LTA!F$102:AJ$102,LTA!F$104:AJ$104)</f>
        <v>109.66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17.07</v>
      </c>
      <c r="Z72" s="75">
        <f>IEX!O72</f>
        <v>0</v>
      </c>
      <c r="AA72" s="117">
        <f>STOA!I72</f>
        <v>20.96</v>
      </c>
      <c r="AB72" s="117">
        <f>-STOA!O72</f>
        <v>0</v>
      </c>
      <c r="AC72">
        <f t="shared" si="3"/>
        <v>11.314621767962789</v>
      </c>
      <c r="AD72">
        <f t="shared" si="4"/>
        <v>1043.4168671991199</v>
      </c>
      <c r="AE72">
        <f>'IDT-1'!C72</f>
        <v>32.758000000000003</v>
      </c>
      <c r="AF72" s="26"/>
      <c r="AG72">
        <f t="shared" si="5"/>
        <v>1076.1748671991199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-115</v>
      </c>
      <c r="AM72" s="75">
        <f>RTM_PXI!I72</f>
        <v>0</v>
      </c>
      <c r="AN72" s="75">
        <f>RTM_PXI!O72</f>
        <v>0</v>
      </c>
      <c r="AO72" s="192">
        <f>GDAM_IEX!I72</f>
        <v>9.58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7.1177282066334016</v>
      </c>
      <c r="F73">
        <f>GT_Spot!Q73</f>
        <v>0</v>
      </c>
      <c r="G73">
        <f>PPCL_NG!Q73</f>
        <v>9.9600000000000009</v>
      </c>
      <c r="H73">
        <f>PPCL_Spot!Q73</f>
        <v>7.1491875923190555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790.43366739290627</v>
      </c>
      <c r="P73" s="77">
        <v>68.272295351707129</v>
      </c>
      <c r="Q73" s="77">
        <v>17.188179999999999</v>
      </c>
      <c r="R73" s="80">
        <v>12.1909797979798</v>
      </c>
      <c r="S73" s="80">
        <v>0</v>
      </c>
      <c r="T73" s="78">
        <f>SUMPRODUCT(LTA!F73:AJ73,LTA!F$101:AJ$101,LTA!F$104:AJ$104)</f>
        <v>36.15</v>
      </c>
      <c r="U73" s="78">
        <f>SUMPRODUCT(LTA!F73:AJ73,LTA!F$102:AJ$102,LTA!F$104:AJ$104)</f>
        <v>109.87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16.84</v>
      </c>
      <c r="Z73" s="75">
        <f>IEX!O73</f>
        <v>0</v>
      </c>
      <c r="AA73" s="117">
        <f>STOA!I73</f>
        <v>19.86</v>
      </c>
      <c r="AB73" s="117">
        <f>-STOA!O73</f>
        <v>0</v>
      </c>
      <c r="AC73">
        <f t="shared" si="3"/>
        <v>11.040441785372774</v>
      </c>
      <c r="AD73">
        <f t="shared" si="4"/>
        <v>1038.6496466360873</v>
      </c>
      <c r="AE73">
        <f>'IDT-1'!C73</f>
        <v>38.753</v>
      </c>
      <c r="AF73" s="26"/>
      <c r="AG73">
        <f t="shared" si="5"/>
        <v>1077.4026466360872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-102</v>
      </c>
      <c r="AM73" s="75">
        <f>RTM_PXI!I73</f>
        <v>0</v>
      </c>
      <c r="AN73" s="75">
        <f>RTM_PXI!O73</f>
        <v>0</v>
      </c>
      <c r="AO73" s="192">
        <f>GDAM_IEX!I73</f>
        <v>9.08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7.1177282066334016</v>
      </c>
      <c r="F74">
        <f>GT_Spot!Q74</f>
        <v>0</v>
      </c>
      <c r="G74">
        <f>PPCL_NG!Q74</f>
        <v>9.9600000000000009</v>
      </c>
      <c r="H74">
        <f>PPCL_Spot!Q74</f>
        <v>12.861461529719284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794.22387520490622</v>
      </c>
      <c r="P74" s="77">
        <v>68.272295351707129</v>
      </c>
      <c r="Q74" s="77">
        <v>17.188179999999999</v>
      </c>
      <c r="R74" s="80">
        <v>6.8300303030303029</v>
      </c>
      <c r="S74" s="80">
        <v>0</v>
      </c>
      <c r="T74" s="78">
        <f>SUMPRODUCT(LTA!F74:AJ74,LTA!F$101:AJ$101,LTA!F$104:AJ$104)</f>
        <v>28.13</v>
      </c>
      <c r="U74" s="78">
        <f>SUMPRODUCT(LTA!F74:AJ74,LTA!F$102:AJ$102,LTA!F$104:AJ$104)</f>
        <v>117.17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18.84</v>
      </c>
      <c r="AB74" s="117">
        <f>-STOA!O74</f>
        <v>0</v>
      </c>
      <c r="AC74">
        <f t="shared" si="3"/>
        <v>10.886748034345112</v>
      </c>
      <c r="AD74">
        <f t="shared" si="4"/>
        <v>1009.2848726415659</v>
      </c>
      <c r="AE74">
        <f>'IDT-1'!C74</f>
        <v>66.158000000000001</v>
      </c>
      <c r="AF74" s="26"/>
      <c r="AG74">
        <f t="shared" si="5"/>
        <v>1075.4428726415658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-108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7.1799823891987087</v>
      </c>
      <c r="F75">
        <f>GT_Spot!Q75</f>
        <v>0</v>
      </c>
      <c r="G75">
        <f>PPCL_NG!Q75</f>
        <v>9.9600000000000009</v>
      </c>
      <c r="H75">
        <f>PPCL_Spot!Q75</f>
        <v>12.861461529719284</v>
      </c>
      <c r="I75">
        <f>Bawana_NG!Q75</f>
        <v>48.359999999999992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796.17711107490629</v>
      </c>
      <c r="P75" s="77">
        <v>68.272295351707129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18.560000000000002</v>
      </c>
      <c r="U75" s="78">
        <f>SUMPRODUCT(LTA!F75:AJ75,LTA!F$102:AJ$102,LTA!F$104:AJ$104)</f>
        <v>117.24000000000001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17.95</v>
      </c>
      <c r="AB75" s="117">
        <f>-STOA!O75</f>
        <v>0</v>
      </c>
      <c r="AC75">
        <f t="shared" si="3"/>
        <v>10.600022944038257</v>
      </c>
      <c r="AD75">
        <f t="shared" si="4"/>
        <v>1013.1490074014932</v>
      </c>
      <c r="AE75">
        <f>'IDT-1'!C75</f>
        <v>51.11</v>
      </c>
      <c r="AF75" s="26"/>
      <c r="AG75">
        <f t="shared" si="5"/>
        <v>1064.2590074014931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7.1799823891987087</v>
      </c>
      <c r="F76">
        <f>GT_Spot!Q76</f>
        <v>0</v>
      </c>
      <c r="G76">
        <f>PPCL_NG!Q76</f>
        <v>9.9600000000000009</v>
      </c>
      <c r="H76">
        <f>PPCL_Spot!Q76</f>
        <v>12.861461529719284</v>
      </c>
      <c r="I76">
        <f>Bawana_NG!Q76</f>
        <v>48.359999999999992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797.52759097490616</v>
      </c>
      <c r="P76" s="77">
        <v>68.272295351707129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11.27</v>
      </c>
      <c r="U76" s="78">
        <f>SUMPRODUCT(LTA!F76:AJ76,LTA!F$102:AJ$102,LTA!F$104:AJ$104)</f>
        <v>117.33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17.16</v>
      </c>
      <c r="AB76" s="117">
        <f>-STOA!O76</f>
        <v>0</v>
      </c>
      <c r="AC76">
        <f t="shared" si="3"/>
        <v>10.630376442380207</v>
      </c>
      <c r="AD76">
        <f t="shared" si="4"/>
        <v>996.47913380315106</v>
      </c>
      <c r="AE76">
        <f>'IDT-1'!C76</f>
        <v>55.552999999999997</v>
      </c>
      <c r="AF76" s="26"/>
      <c r="AG76">
        <f t="shared" si="5"/>
        <v>1052.0321338031511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7.1799823891987087</v>
      </c>
      <c r="F77">
        <f>GT_Spot!Q77</f>
        <v>0</v>
      </c>
      <c r="G77">
        <f>PPCL_NG!Q77</f>
        <v>9.9600000000000009</v>
      </c>
      <c r="H77">
        <f>PPCL_Spot!Q77</f>
        <v>12.861461529719284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800.41830295690613</v>
      </c>
      <c r="P77" s="77">
        <v>68.272295351707129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5.79</v>
      </c>
      <c r="U77" s="78">
        <f>SUMPRODUCT(LTA!F77:AJ77,LTA!F$102:AJ$102,LTA!F$104:AJ$104)</f>
        <v>117.37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16.5</v>
      </c>
      <c r="AB77" s="117">
        <f>-STOA!O77</f>
        <v>0</v>
      </c>
      <c r="AC77">
        <f t="shared" si="3"/>
        <v>10.761941003221322</v>
      </c>
      <c r="AD77">
        <f t="shared" si="4"/>
        <v>975.13828122430994</v>
      </c>
      <c r="AE77">
        <f>'IDT-1'!C77</f>
        <v>37.5</v>
      </c>
      <c r="AF77" s="26"/>
      <c r="AG77">
        <f t="shared" si="5"/>
        <v>1012.6382812243099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9.9600000000000009</v>
      </c>
      <c r="H78">
        <f>PPCL_Spot!Q78</f>
        <v>12.861461529719284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813.58654738490623</v>
      </c>
      <c r="P78" s="77">
        <v>68.272295351707129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2.37</v>
      </c>
      <c r="U78" s="78">
        <f>SUMPRODUCT(LTA!F78:AJ78,LTA!F$102:AJ$102,LTA!F$104:AJ$104)</f>
        <v>117.5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16.04</v>
      </c>
      <c r="AB78" s="117">
        <f>-STOA!O78</f>
        <v>0</v>
      </c>
      <c r="AC78">
        <f t="shared" si="3"/>
        <v>10.555031625253113</v>
      </c>
      <c r="AD78">
        <f t="shared" si="4"/>
        <v>1018.1257394959412</v>
      </c>
      <c r="AE78">
        <f>'IDT-1'!C78</f>
        <v>7.5</v>
      </c>
      <c r="AF78" s="26"/>
      <c r="AG78">
        <f t="shared" si="5"/>
        <v>1025.6257394959412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9.9600000000000009</v>
      </c>
      <c r="H79">
        <f>PPCL_Spot!Q79</f>
        <v>7.28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837.2776956249063</v>
      </c>
      <c r="P79" s="77">
        <v>68.272295351707129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0.34</v>
      </c>
      <c r="U79" s="78">
        <f>SUMPRODUCT(LTA!F79:AJ79,LTA!F$102:AJ$102,LTA!F$104:AJ$104)</f>
        <v>116.96000000000001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20.560000000000002</v>
      </c>
      <c r="AB79" s="117">
        <f>-STOA!O79</f>
        <v>0</v>
      </c>
      <c r="AC79">
        <f t="shared" si="3"/>
        <v>11.202097626979935</v>
      </c>
      <c r="AD79">
        <f t="shared" si="4"/>
        <v>984.53836020449523</v>
      </c>
      <c r="AE79">
        <f>'IDT-1'!C79</f>
        <v>0</v>
      </c>
      <c r="AF79" s="26"/>
      <c r="AG79">
        <f t="shared" si="5"/>
        <v>984.53836020449523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9.9600000000000009</v>
      </c>
      <c r="H80">
        <f>PPCL_Spot!Q80</f>
        <v>12.861461529719284</v>
      </c>
      <c r="I80">
        <f>Bawana_NG!Q80</f>
        <v>48.359999999999992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843.52918985290626</v>
      </c>
      <c r="P80" s="77">
        <v>68.272295351707129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0.13</v>
      </c>
      <c r="U80" s="78">
        <f>SUMPRODUCT(LTA!F80:AJ80,LTA!F$102:AJ$102,LTA!F$104:AJ$104)</f>
        <v>116.59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20.3</v>
      </c>
      <c r="AB80" s="117">
        <f>-STOA!O80</f>
        <v>0</v>
      </c>
      <c r="AC80">
        <f t="shared" si="3"/>
        <v>10.979223046848833</v>
      </c>
      <c r="AD80">
        <f t="shared" si="4"/>
        <v>1031.7541905423454</v>
      </c>
      <c r="AE80">
        <f>'IDT-1'!C80</f>
        <v>0</v>
      </c>
      <c r="AF80" s="26"/>
      <c r="AG80">
        <f t="shared" si="5"/>
        <v>1031.7541905423454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9.9600000000000009</v>
      </c>
      <c r="H81">
        <f>PPCL_Spot!Q81</f>
        <v>12.861461529719284</v>
      </c>
      <c r="I81">
        <f>Bawana_NG!Q81</f>
        <v>48.359999999999992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845.08055367228485</v>
      </c>
      <c r="P81" s="77">
        <v>68.272295351707129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116.23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-30</v>
      </c>
      <c r="AA81" s="117">
        <f>STOA!I81</f>
        <v>20.3</v>
      </c>
      <c r="AB81" s="117">
        <f>-STOA!O81</f>
        <v>0</v>
      </c>
      <c r="AC81">
        <f t="shared" si="3"/>
        <v>10.88202551819302</v>
      </c>
      <c r="AD81">
        <f t="shared" si="4"/>
        <v>1044.9127518903797</v>
      </c>
      <c r="AE81">
        <f>'IDT-1'!C81</f>
        <v>0</v>
      </c>
      <c r="AF81" s="26"/>
      <c r="AG81">
        <f t="shared" si="5"/>
        <v>1044.9127518903797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7.8943166065982817</v>
      </c>
      <c r="F82">
        <f>GT_Spot!Q82</f>
        <v>0</v>
      </c>
      <c r="G82">
        <f>PPCL_NG!Q82</f>
        <v>9.9600000000000009</v>
      </c>
      <c r="H82">
        <f>PPCL_Spot!Q82</f>
        <v>12.861461529719284</v>
      </c>
      <c r="I82">
        <f>Bawana_NG!Q82</f>
        <v>48.359999999999992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845.08055367228485</v>
      </c>
      <c r="P82" s="77">
        <v>68.272295351707129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115.51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-35</v>
      </c>
      <c r="AA82" s="117">
        <f>STOA!I82</f>
        <v>20.3</v>
      </c>
      <c r="AB82" s="117">
        <f>-STOA!O82</f>
        <v>0</v>
      </c>
      <c r="AC82">
        <f t="shared" si="3"/>
        <v>10.878787380008305</v>
      </c>
      <c r="AD82">
        <f t="shared" si="4"/>
        <v>1044.5480197803013</v>
      </c>
      <c r="AE82">
        <f>'IDT-1'!C82</f>
        <v>0</v>
      </c>
      <c r="AF82" s="26"/>
      <c r="AG82">
        <f t="shared" si="5"/>
        <v>1044.5480197803013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7.8943166065982817</v>
      </c>
      <c r="F83">
        <f>GT_Spot!Q83</f>
        <v>0</v>
      </c>
      <c r="G83">
        <f>PPCL_NG!Q83</f>
        <v>9.9600000000000009</v>
      </c>
      <c r="H83">
        <f>PPCL_Spot!Q83</f>
        <v>12.861461529719284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845.08055367228485</v>
      </c>
      <c r="P83" s="77">
        <v>68.272295351707129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115.27000000000001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-40</v>
      </c>
      <c r="AA83" s="117">
        <f>STOA!I83</f>
        <v>20.3</v>
      </c>
      <c r="AB83" s="117">
        <f>-STOA!O83</f>
        <v>0</v>
      </c>
      <c r="AC83">
        <f t="shared" si="3"/>
        <v>10.93479401761928</v>
      </c>
      <c r="AD83">
        <f t="shared" si="4"/>
        <v>1040.8120131426904</v>
      </c>
      <c r="AE83">
        <f>'IDT-1'!C83</f>
        <v>0</v>
      </c>
      <c r="AF83" s="26"/>
      <c r="AG83">
        <f t="shared" si="5"/>
        <v>1040.8120131426904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7.8943166065982817</v>
      </c>
      <c r="F84">
        <f>GT_Spot!Q84</f>
        <v>0</v>
      </c>
      <c r="G84">
        <f>PPCL_NG!Q84</f>
        <v>9.9600000000000009</v>
      </c>
      <c r="H84">
        <f>PPCL_Spot!Q84</f>
        <v>12.861461529719284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845.08055367228485</v>
      </c>
      <c r="P84" s="77">
        <v>68.272295351707129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114.89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20.3</v>
      </c>
      <c r="AB84" s="117">
        <f>-STOA!O84</f>
        <v>0</v>
      </c>
      <c r="AC84">
        <f t="shared" si="3"/>
        <v>10.887059380008305</v>
      </c>
      <c r="AD84">
        <f t="shared" si="4"/>
        <v>1045.4797477803011</v>
      </c>
      <c r="AE84">
        <f>'IDT-1'!C84</f>
        <v>0</v>
      </c>
      <c r="AF84" s="26"/>
      <c r="AG84">
        <f t="shared" si="5"/>
        <v>1045.4797477803011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7.8943166065982817</v>
      </c>
      <c r="F85">
        <f>GT_Spot!Q85</f>
        <v>0</v>
      </c>
      <c r="G85">
        <f>PPCL_NG!Q85</f>
        <v>9.9600000000000009</v>
      </c>
      <c r="H85">
        <f>PPCL_Spot!Q85</f>
        <v>7.189183047380979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841.96069935828496</v>
      </c>
      <c r="P85" s="77">
        <v>68.272295351707129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114.39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20.3</v>
      </c>
      <c r="AB85" s="117">
        <f>-STOA!O85</f>
        <v>0</v>
      </c>
      <c r="AC85">
        <f t="shared" si="3"/>
        <v>11.02724179945541</v>
      </c>
      <c r="AD85">
        <f t="shared" si="4"/>
        <v>1011.0474325645159</v>
      </c>
      <c r="AE85">
        <f>'IDT-1'!C85</f>
        <v>0</v>
      </c>
      <c r="AF85" s="26"/>
      <c r="AG85">
        <f t="shared" si="5"/>
        <v>1011.0474325645159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7.8943166065982817</v>
      </c>
      <c r="F86">
        <f>GT_Spot!Q86</f>
        <v>0</v>
      </c>
      <c r="G86">
        <f>PPCL_NG!Q86</f>
        <v>9.9600000000000009</v>
      </c>
      <c r="H86">
        <f>PPCL_Spot!Q86</f>
        <v>12.861461529719284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839.14752693028493</v>
      </c>
      <c r="P86" s="77">
        <v>68.272295351707129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20.3</v>
      </c>
      <c r="AB86" s="117">
        <f>-STOA!O86</f>
        <v>0</v>
      </c>
      <c r="AC86">
        <f t="shared" si="3"/>
        <v>10.915798019900656</v>
      </c>
      <c r="AD86">
        <f t="shared" si="4"/>
        <v>1028.6279823984089</v>
      </c>
      <c r="AE86">
        <f>'IDT-1'!C86</f>
        <v>0</v>
      </c>
      <c r="AF86" s="26"/>
      <c r="AG86">
        <f t="shared" si="5"/>
        <v>1028.6279823984089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9.9600000000000009</v>
      </c>
      <c r="H87">
        <f>PPCL_Spot!Q87</f>
        <v>12.861461529719284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814.91817097828493</v>
      </c>
      <c r="P87" s="77">
        <v>68.272295351707129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113.61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</v>
      </c>
      <c r="AA87" s="117">
        <f>STOA!I87</f>
        <v>34.799999999999997</v>
      </c>
      <c r="AB87" s="117">
        <f>-STOA!O87</f>
        <v>0</v>
      </c>
      <c r="AC87">
        <f t="shared" si="3"/>
        <v>10.424134087208985</v>
      </c>
      <c r="AD87">
        <f t="shared" si="4"/>
        <v>1063.6482606273639</v>
      </c>
      <c r="AE87">
        <f>'IDT-1'!C87</f>
        <v>0</v>
      </c>
      <c r="AF87" s="26"/>
      <c r="AG87">
        <f t="shared" si="5"/>
        <v>1063.6482606273639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9.9600000000000009</v>
      </c>
      <c r="H88">
        <f>PPCL_Spot!Q88</f>
        <v>8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813.34940449428484</v>
      </c>
      <c r="P88" s="77">
        <v>68.272295351707129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113.05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</v>
      </c>
      <c r="AA88" s="117">
        <f>STOA!I88</f>
        <v>34.799999999999997</v>
      </c>
      <c r="AB88" s="117">
        <f>-STOA!O88</f>
        <v>0</v>
      </c>
      <c r="AC88">
        <f t="shared" si="3"/>
        <v>10.708867054053874</v>
      </c>
      <c r="AD88">
        <f t="shared" si="4"/>
        <v>1017.3732996467998</v>
      </c>
      <c r="AE88">
        <f>'IDT-1'!C88</f>
        <v>22.5</v>
      </c>
      <c r="AF88" s="26"/>
      <c r="AG88">
        <f t="shared" si="5"/>
        <v>1039.8732996467998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-79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9.9600000000000009</v>
      </c>
      <c r="H89">
        <f>PPCL_Spot!Q89</f>
        <v>8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813.34940449428484</v>
      </c>
      <c r="P89" s="77">
        <v>68.272295351707129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112.37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-80</v>
      </c>
      <c r="AA89" s="117">
        <f>STOA!I89</f>
        <v>58.97</v>
      </c>
      <c r="AB89" s="117">
        <f>-STOA!O89</f>
        <v>0</v>
      </c>
      <c r="AC89">
        <f t="shared" si="3"/>
        <v>11.39499794025242</v>
      </c>
      <c r="AD89">
        <f t="shared" si="4"/>
        <v>986.17716876060115</v>
      </c>
      <c r="AE89">
        <f>'IDT-1'!C89</f>
        <v>43.737000000000002</v>
      </c>
      <c r="AF89" s="26"/>
      <c r="AG89">
        <f t="shared" si="5"/>
        <v>1029.9141687606011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-68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5.0911279229711148</v>
      </c>
      <c r="F90">
        <f>GT_Spot!Q90</f>
        <v>0</v>
      </c>
      <c r="G90">
        <f>PPCL_NG!Q90</f>
        <v>9.9600000000000009</v>
      </c>
      <c r="H90">
        <f>PPCL_Spot!Q90</f>
        <v>8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813.34940449428484</v>
      </c>
      <c r="P90" s="77">
        <v>68.272295351707129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111.69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-25</v>
      </c>
      <c r="AA90" s="117">
        <f>STOA!I90</f>
        <v>58.97</v>
      </c>
      <c r="AB90" s="117">
        <f>-STOA!O90</f>
        <v>0</v>
      </c>
      <c r="AC90">
        <f t="shared" si="3"/>
        <v>10.408605969254689</v>
      </c>
      <c r="AD90">
        <f t="shared" si="4"/>
        <v>1092.0324017997084</v>
      </c>
      <c r="AE90">
        <f>'IDT-1'!C90</f>
        <v>10.843</v>
      </c>
      <c r="AF90" s="26"/>
      <c r="AG90">
        <f t="shared" si="5"/>
        <v>1102.8754017997085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5.0911279229711148</v>
      </c>
      <c r="F91">
        <f>GT_Spot!Q91</f>
        <v>0</v>
      </c>
      <c r="G91">
        <f>PPCL_NG!Q91</f>
        <v>9.9600000000000009</v>
      </c>
      <c r="H91">
        <f>PPCL_Spot!Q91</f>
        <v>8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833.94360994028489</v>
      </c>
      <c r="P91" s="77">
        <v>68.272295351707129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110.94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</v>
      </c>
      <c r="AA91" s="117">
        <f>STOA!I91</f>
        <v>112.13999999999999</v>
      </c>
      <c r="AB91" s="117">
        <f>-STOA!O91</f>
        <v>0</v>
      </c>
      <c r="AC91">
        <f t="shared" si="3"/>
        <v>11.273084165234375</v>
      </c>
      <c r="AD91">
        <f t="shared" si="4"/>
        <v>1139.1821290497289</v>
      </c>
      <c r="AE91">
        <f>'IDT-1'!C91</f>
        <v>0</v>
      </c>
      <c r="AF91" s="26"/>
      <c r="AG91">
        <f t="shared" si="5"/>
        <v>1139.1821290497289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5.0911279229711148</v>
      </c>
      <c r="F92">
        <f>GT_Spot!Q92</f>
        <v>0</v>
      </c>
      <c r="G92">
        <f>PPCL_NG!Q92</f>
        <v>9.9600000000000009</v>
      </c>
      <c r="H92">
        <f>PPCL_Spot!Q92</f>
        <v>8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833.94360994028489</v>
      </c>
      <c r="P92" s="77">
        <v>68.272295351707129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106.96000000000001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18.760000000000002</v>
      </c>
      <c r="Z92" s="75">
        <f>IEX!O92</f>
        <v>0</v>
      </c>
      <c r="AA92" s="117">
        <f>STOA!I92</f>
        <v>112.13999999999999</v>
      </c>
      <c r="AB92" s="117">
        <f>-STOA!O92</f>
        <v>0</v>
      </c>
      <c r="AC92">
        <f t="shared" si="3"/>
        <v>11.436940165234372</v>
      </c>
      <c r="AD92">
        <f t="shared" si="4"/>
        <v>1157.6382730497287</v>
      </c>
      <c r="AE92">
        <f>'IDT-1'!C92</f>
        <v>0</v>
      </c>
      <c r="AF92" s="26"/>
      <c r="AG92">
        <f t="shared" si="5"/>
        <v>1157.6382730497287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-65</v>
      </c>
      <c r="AM92" s="75">
        <f>RTM_PXI!I92</f>
        <v>0</v>
      </c>
      <c r="AN92" s="75">
        <f>RTM_PXI!O92</f>
        <v>0</v>
      </c>
      <c r="AO92" s="192">
        <f>GDAM_IEX!I92</f>
        <v>3.84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15.753732614249218</v>
      </c>
      <c r="F93">
        <f>GT_Spot!Q93</f>
        <v>0</v>
      </c>
      <c r="G93">
        <f>PPCL_NG!Q93</f>
        <v>9.9600000000000009</v>
      </c>
      <c r="H93">
        <f>PPCL_Spot!Q93</f>
        <v>20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831.09087824028484</v>
      </c>
      <c r="P93" s="77">
        <v>68.272295351707129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107.03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54.45</v>
      </c>
      <c r="Z93" s="75">
        <f>IEX!O93</f>
        <v>0</v>
      </c>
      <c r="AA93" s="117">
        <f>STOA!I93</f>
        <v>112.13999999999999</v>
      </c>
      <c r="AB93" s="117">
        <f>-STOA!O93</f>
        <v>0</v>
      </c>
      <c r="AC93">
        <f t="shared" si="3"/>
        <v>13.10681511535423</v>
      </c>
      <c r="AD93">
        <f t="shared" si="4"/>
        <v>1092.6082710908872</v>
      </c>
      <c r="AE93">
        <f>'IDT-1'!C93</f>
        <v>0</v>
      </c>
      <c r="AF93" s="26"/>
      <c r="AG93">
        <f t="shared" si="5"/>
        <v>1092.6082710908872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-191</v>
      </c>
      <c r="AM93" s="75">
        <f>RTM_PXI!I93</f>
        <v>0</v>
      </c>
      <c r="AN93" s="75">
        <f>RTM_PXI!O93</f>
        <v>0</v>
      </c>
      <c r="AO93" s="192">
        <f>GDAM_IEX!I93</f>
        <v>10.91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15.753732614249218</v>
      </c>
      <c r="F94">
        <f>GT_Spot!Q94</f>
        <v>0</v>
      </c>
      <c r="G94">
        <f>PPCL_NG!Q94</f>
        <v>9.9600000000000009</v>
      </c>
      <c r="H94">
        <f>PPCL_Spot!Q94</f>
        <v>20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831.09087824028484</v>
      </c>
      <c r="P94" s="77">
        <v>68.272295351707129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107.12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79.73</v>
      </c>
      <c r="Z94" s="75">
        <f>IEX!O94</f>
        <v>0</v>
      </c>
      <c r="AA94" s="117">
        <f>STOA!I94</f>
        <v>112.13999999999999</v>
      </c>
      <c r="AB94" s="117">
        <f>-STOA!O94</f>
        <v>0</v>
      </c>
      <c r="AC94">
        <f t="shared" si="3"/>
        <v>13.270515712610081</v>
      </c>
      <c r="AD94">
        <f t="shared" si="4"/>
        <v>1133.1445704936311</v>
      </c>
      <c r="AE94">
        <f>'IDT-1'!C94</f>
        <v>0</v>
      </c>
      <c r="AF94" s="26"/>
      <c r="AG94">
        <f t="shared" si="5"/>
        <v>1133.1445704936311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-180</v>
      </c>
      <c r="AM94" s="75">
        <f>RTM_PXI!I94</f>
        <v>0</v>
      </c>
      <c r="AN94" s="75">
        <f>RTM_PXI!O94</f>
        <v>0</v>
      </c>
      <c r="AO94" s="192">
        <f>GDAM_IEX!I94</f>
        <v>15.24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15.753732614249218</v>
      </c>
      <c r="F95">
        <f>GT_Spot!Q95</f>
        <v>0</v>
      </c>
      <c r="G95">
        <f>PPCL_NG!Q95</f>
        <v>9.9600000000000009</v>
      </c>
      <c r="H95">
        <f>PPCL_Spot!Q95</f>
        <v>20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809.65897749228475</v>
      </c>
      <c r="P95" s="77">
        <v>68.272295351707129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107.29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152.54</v>
      </c>
      <c r="Z95" s="75">
        <f>IEX!O95</f>
        <v>0</v>
      </c>
      <c r="AA95" s="117">
        <f>STOA!I95</f>
        <v>111.96000000000001</v>
      </c>
      <c r="AB95" s="117">
        <f>-STOA!O95</f>
        <v>0</v>
      </c>
      <c r="AC95">
        <f t="shared" si="3"/>
        <v>13.930840261249632</v>
      </c>
      <c r="AD95">
        <f t="shared" si="4"/>
        <v>1187.4323451969915</v>
      </c>
      <c r="AE95">
        <f>'IDT-1'!C95</f>
        <v>0</v>
      </c>
      <c r="AF95" s="26"/>
      <c r="AG95">
        <f t="shared" si="5"/>
        <v>1187.4323451969915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-190</v>
      </c>
      <c r="AM95" s="75">
        <f>RTM_PXI!I95</f>
        <v>0</v>
      </c>
      <c r="AN95" s="75">
        <f>RTM_PXI!O95</f>
        <v>0</v>
      </c>
      <c r="AO95" s="192">
        <f>GDAM_IEX!I95</f>
        <v>28.82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15.753732614249218</v>
      </c>
      <c r="F96">
        <f>GT_Spot!Q96</f>
        <v>0</v>
      </c>
      <c r="G96">
        <f>PPCL_NG!Q96</f>
        <v>9.9600000000000009</v>
      </c>
      <c r="H96">
        <f>PPCL_Spot!Q96</f>
        <v>20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809.65897749228475</v>
      </c>
      <c r="P96" s="77">
        <v>68.272295351707129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107.8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152.33000000000001</v>
      </c>
      <c r="Z96" s="75">
        <f>IEX!O96</f>
        <v>0</v>
      </c>
      <c r="AA96" s="117">
        <f>STOA!I96</f>
        <v>111.96000000000001</v>
      </c>
      <c r="AB96" s="117">
        <f>-STOA!O96</f>
        <v>0</v>
      </c>
      <c r="AC96">
        <f t="shared" si="3"/>
        <v>13.851122986027679</v>
      </c>
      <c r="AD96">
        <f t="shared" si="4"/>
        <v>1198.5420624722135</v>
      </c>
      <c r="AE96">
        <f>'IDT-1'!C96</f>
        <v>0</v>
      </c>
      <c r="AF96" s="26"/>
      <c r="AG96">
        <f t="shared" si="5"/>
        <v>1198.5420624722135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-180</v>
      </c>
      <c r="AM96" s="75">
        <f>RTM_PXI!I96</f>
        <v>0</v>
      </c>
      <c r="AN96" s="75">
        <f>RTM_PXI!O96</f>
        <v>0</v>
      </c>
      <c r="AO96" s="192">
        <f>GDAM_IEX!I96</f>
        <v>29.55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8.1209010550327925</v>
      </c>
      <c r="F97">
        <f>GT_Spot!Q97</f>
        <v>0</v>
      </c>
      <c r="G97">
        <f>PPCL_NG!Q97</f>
        <v>9.9600000000000009</v>
      </c>
      <c r="H97">
        <f>PPCL_Spot!Q97</f>
        <v>8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809.50170780428482</v>
      </c>
      <c r="P97" s="77">
        <v>68.272295351707129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108.36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158.47999999999999</v>
      </c>
      <c r="Z97" s="75">
        <f>IEX!O97</f>
        <v>0</v>
      </c>
      <c r="AA97" s="117">
        <f>STOA!I97</f>
        <v>111.96000000000001</v>
      </c>
      <c r="AB97" s="117">
        <f>-STOA!O97</f>
        <v>0</v>
      </c>
      <c r="AC97">
        <f t="shared" si="3"/>
        <v>13.558015544608271</v>
      </c>
      <c r="AD97">
        <f t="shared" si="4"/>
        <v>1205.7050686664165</v>
      </c>
      <c r="AE97">
        <f>'IDT-1'!C97</f>
        <v>0</v>
      </c>
      <c r="AF97" s="26"/>
      <c r="AG97">
        <f t="shared" si="5"/>
        <v>1205.7050686664165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-160</v>
      </c>
      <c r="AM97" s="75">
        <f>RTM_PXI!I97</f>
        <v>0</v>
      </c>
      <c r="AN97" s="75">
        <f>RTM_PXI!O97</f>
        <v>0</v>
      </c>
      <c r="AO97" s="192">
        <f>GDAM_IEX!I97</f>
        <v>29.5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8.1209010550327925</v>
      </c>
      <c r="F98">
        <f>GT_Spot!Q98</f>
        <v>0</v>
      </c>
      <c r="G98">
        <f>PPCL_NG!Q98</f>
        <v>9.9600000000000009</v>
      </c>
      <c r="H98">
        <f>PPCL_Spot!Q98</f>
        <v>8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808.20573320111021</v>
      </c>
      <c r="P98" s="77">
        <v>68.272295351707129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108.75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162.56</v>
      </c>
      <c r="Z98" s="75">
        <f>IEX!O98</f>
        <v>0</v>
      </c>
      <c r="AA98" s="117">
        <f>STOA!I98</f>
        <v>111.96000000000001</v>
      </c>
      <c r="AB98" s="117">
        <f>-STOA!O98</f>
        <v>0</v>
      </c>
      <c r="AC98">
        <f t="shared" si="3"/>
        <v>13.638609605711311</v>
      </c>
      <c r="AD98">
        <f t="shared" si="4"/>
        <v>1204.7385000021391</v>
      </c>
      <c r="AE98">
        <f>'IDT-1'!C98</f>
        <v>0</v>
      </c>
      <c r="AF98" s="26"/>
      <c r="AG98">
        <f t="shared" si="5"/>
        <v>1204.7385000021391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-165</v>
      </c>
      <c r="AM98" s="75">
        <f>RTM_PXI!I98</f>
        <v>0</v>
      </c>
      <c r="AN98" s="75">
        <f>RTM_PXI!O98</f>
        <v>0</v>
      </c>
      <c r="AO98" s="192">
        <f>GDAM_IEX!I98</f>
        <v>30.44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0.18435928463994164</v>
      </c>
      <c r="F99">
        <f t="shared" si="6"/>
        <v>0</v>
      </c>
      <c r="G99">
        <f t="shared" si="6"/>
        <v>0.23904000000000031</v>
      </c>
      <c r="H99">
        <f t="shared" si="6"/>
        <v>0.28435120039232131</v>
      </c>
      <c r="I99">
        <f t="shared" si="6"/>
        <v>1.1824847003196595</v>
      </c>
      <c r="J99">
        <f t="shared" si="6"/>
        <v>0</v>
      </c>
      <c r="K99">
        <f t="shared" si="6"/>
        <v>5.0239260521518586E-2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19.299152909012275</v>
      </c>
      <c r="P99" s="77">
        <f t="shared" si="6"/>
        <v>1.6385350884409691</v>
      </c>
      <c r="Q99" s="77">
        <f t="shared" si="6"/>
        <v>0.41251632000000082</v>
      </c>
      <c r="R99" s="80">
        <f t="shared" si="6"/>
        <v>0.23523490404040415</v>
      </c>
      <c r="S99" s="80">
        <f t="shared" si="6"/>
        <v>0</v>
      </c>
      <c r="T99" s="78">
        <f t="shared" si="6"/>
        <v>1.2190274999999999</v>
      </c>
      <c r="U99" s="78">
        <f t="shared" si="6"/>
        <v>2.5270900000000007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0.45494249999999997</v>
      </c>
      <c r="Z99" s="75">
        <f t="shared" si="6"/>
        <v>-2.2174999999999998</v>
      </c>
      <c r="AA99" s="117">
        <f t="shared" si="6"/>
        <v>0.93741249999999998</v>
      </c>
      <c r="AB99" s="117">
        <f t="shared" si="6"/>
        <v>0</v>
      </c>
      <c r="AC99">
        <f t="shared" si="6"/>
        <v>0.29895784318647045</v>
      </c>
      <c r="AD99">
        <f t="shared" si="6"/>
        <v>23.388068324180619</v>
      </c>
      <c r="AE99">
        <f t="shared" si="6"/>
        <v>0.11639475000000002</v>
      </c>
      <c r="AG99">
        <f t="shared" si="6"/>
        <v>23.504463074180617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-2.9024999999999999</v>
      </c>
      <c r="AM99">
        <f t="shared" si="6"/>
        <v>0</v>
      </c>
      <c r="AN99">
        <f t="shared" si="6"/>
        <v>0</v>
      </c>
      <c r="AO99">
        <f t="shared" si="6"/>
        <v>0.14264000000000002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11.95</v>
      </c>
      <c r="H3">
        <f>PPCL_Spot!T3</f>
        <v>38.61</v>
      </c>
      <c r="I3">
        <f>Bawana_NG!T3</f>
        <v>69.599999999999994</v>
      </c>
      <c r="J3">
        <f>Bawana_RLNG!T3</f>
        <v>0</v>
      </c>
      <c r="K3">
        <f>Bawana_Spot!T3</f>
        <v>31.148450503289212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949.52933540398362</v>
      </c>
      <c r="P3" s="77">
        <v>75.045767174002464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224.91000000000003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46.01</v>
      </c>
      <c r="Z3" s="75">
        <f>IEX!P3</f>
        <v>0</v>
      </c>
      <c r="AA3" s="117">
        <f>STOA!J3</f>
        <v>256.37</v>
      </c>
      <c r="AB3" s="117">
        <f>-STOA!P3</f>
        <v>0</v>
      </c>
      <c r="AC3">
        <f>SUMIF(B3:AB3,"&gt;0")*$AC$2-SUMIF(B3:AB3,"&lt;0")*($AC$2/(1-$AC$2))+SUMIF(AI3:AR3,"&gt;0")*$AC$2-SUMIF(AI3:AR3,"&lt;0")*($AC$2/(1-$AC$2))</f>
        <v>19.006548791522125</v>
      </c>
      <c r="AD3">
        <f>SUM(B3:AB3,AI3:AR3)-AC3</f>
        <v>1297.0997275948516</v>
      </c>
      <c r="AE3">
        <f>'IDT-1'!F3</f>
        <v>0</v>
      </c>
      <c r="AF3" s="26"/>
      <c r="AG3">
        <f>SUM(AD3:AF3)</f>
        <v>1297.0997275948516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11.95</v>
      </c>
      <c r="H4">
        <f>PPCL_Spot!T4</f>
        <v>38.61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940.52699074878365</v>
      </c>
      <c r="P4" s="77">
        <v>75.045767174002464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224.53000000000003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43.28</v>
      </c>
      <c r="Z4" s="75">
        <f>IEX!P4</f>
        <v>0</v>
      </c>
      <c r="AA4" s="117">
        <f>STOA!J4</f>
        <v>256.37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18.801114376190881</v>
      </c>
      <c r="AD4">
        <f t="shared" ref="AD4:AD67" si="1">SUM(B4:AB4,AI4:AR4)-AC4</f>
        <v>1294.0491233613998</v>
      </c>
      <c r="AE4">
        <f>'IDT-1'!F4</f>
        <v>0</v>
      </c>
      <c r="AF4" s="26"/>
      <c r="AG4">
        <f t="shared" ref="AG4:AG67" si="2">SUM(AD4:AF4)</f>
        <v>1294.0491233613998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11.95</v>
      </c>
      <c r="H5">
        <f>PPCL_Spot!T5</f>
        <v>38.61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931.48092525278355</v>
      </c>
      <c r="P5" s="77">
        <v>75.045767174002464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224.31000000000003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43.43</v>
      </c>
      <c r="Z5" s="75">
        <f>IEX!P5</f>
        <v>0</v>
      </c>
      <c r="AA5" s="117">
        <f>STOA!J5</f>
        <v>256.37</v>
      </c>
      <c r="AB5" s="117">
        <f>-STOA!P5</f>
        <v>0</v>
      </c>
      <c r="AC5">
        <f t="shared" si="0"/>
        <v>18.898455550269986</v>
      </c>
      <c r="AD5">
        <f t="shared" si="1"/>
        <v>1264.8357166913208</v>
      </c>
      <c r="AE5">
        <f>'IDT-1'!F5</f>
        <v>0</v>
      </c>
      <c r="AF5" s="26"/>
      <c r="AG5">
        <f t="shared" si="2"/>
        <v>1264.8357166913208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11.95</v>
      </c>
      <c r="H6">
        <f>PPCL_Spot!T6</f>
        <v>38.130000000000003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924.54356886838366</v>
      </c>
      <c r="P6" s="77">
        <v>75.045767174002464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223.69000000000003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44.3</v>
      </c>
      <c r="Z6" s="75">
        <f>IEX!P6</f>
        <v>0</v>
      </c>
      <c r="AA6" s="117">
        <f>STOA!J6</f>
        <v>256.37</v>
      </c>
      <c r="AB6" s="117">
        <f>-STOA!P6</f>
        <v>0</v>
      </c>
      <c r="AC6">
        <f t="shared" si="0"/>
        <v>18.746601538865313</v>
      </c>
      <c r="AD6">
        <f t="shared" si="1"/>
        <v>1267.8202143183255</v>
      </c>
      <c r="AE6">
        <f>'IDT-1'!F6</f>
        <v>0</v>
      </c>
      <c r="AF6" s="26"/>
      <c r="AG6">
        <f t="shared" si="2"/>
        <v>1267.8202143183255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11.95</v>
      </c>
      <c r="H7">
        <f>PPCL_Spot!T7</f>
        <v>38.130000000000003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920.95677160238358</v>
      </c>
      <c r="P7" s="77">
        <v>75.045767174002464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222.77000000000004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43.23</v>
      </c>
      <c r="Z7" s="75">
        <f>IEX!P7</f>
        <v>0</v>
      </c>
      <c r="AA7" s="117">
        <f>STOA!J7</f>
        <v>256.33</v>
      </c>
      <c r="AB7" s="117">
        <f>-STOA!P7</f>
        <v>0</v>
      </c>
      <c r="AC7">
        <f t="shared" si="0"/>
        <v>19.496205199922091</v>
      </c>
      <c r="AD7">
        <f t="shared" si="1"/>
        <v>1171.4538133912686</v>
      </c>
      <c r="AE7">
        <f>'IDT-1'!F7</f>
        <v>0</v>
      </c>
      <c r="AF7" s="26"/>
      <c r="AG7">
        <f t="shared" si="2"/>
        <v>1171.4538133912686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11.95</v>
      </c>
      <c r="H8">
        <f>PPCL_Spot!T8</f>
        <v>38.130000000000003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920.95764352798369</v>
      </c>
      <c r="P8" s="77">
        <v>75.045767174002464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222.04000000000002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42.86</v>
      </c>
      <c r="Z8" s="75">
        <f>IEX!P8</f>
        <v>0</v>
      </c>
      <c r="AA8" s="117">
        <f>STOA!J8</f>
        <v>256.33</v>
      </c>
      <c r="AB8" s="117">
        <f>-STOA!P8</f>
        <v>0</v>
      </c>
      <c r="AC8">
        <f t="shared" si="0"/>
        <v>19.220189047201508</v>
      </c>
      <c r="AD8">
        <f t="shared" si="1"/>
        <v>1200.630701469589</v>
      </c>
      <c r="AE8">
        <f>'IDT-1'!F8</f>
        <v>0</v>
      </c>
      <c r="AF8" s="26"/>
      <c r="AG8">
        <f t="shared" si="2"/>
        <v>1200.630701469589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11.95</v>
      </c>
      <c r="H9">
        <f>PPCL_Spot!T9</f>
        <v>41.45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918.90337918101966</v>
      </c>
      <c r="P9" s="77">
        <v>75.045767174002464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221.79000000000002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44.48</v>
      </c>
      <c r="Z9" s="75">
        <f>IEX!P9</f>
        <v>0</v>
      </c>
      <c r="AA9" s="117">
        <f>STOA!J9</f>
        <v>209.19000000000003</v>
      </c>
      <c r="AB9" s="117">
        <f>-STOA!P9</f>
        <v>0</v>
      </c>
      <c r="AC9">
        <f t="shared" si="0"/>
        <v>19.183676621836042</v>
      </c>
      <c r="AD9">
        <f t="shared" si="1"/>
        <v>1116.1629495479908</v>
      </c>
      <c r="AE9">
        <f>'IDT-1'!F9</f>
        <v>0</v>
      </c>
      <c r="AF9" s="26"/>
      <c r="AG9">
        <f t="shared" si="2"/>
        <v>1116.1629495479908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11.95</v>
      </c>
      <c r="H10">
        <f>PPCL_Spot!T10</f>
        <v>41.45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918.89256693541972</v>
      </c>
      <c r="P10" s="77">
        <v>75.045767174002464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221.77000000000004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43.48</v>
      </c>
      <c r="Z10" s="75">
        <f>IEX!P10</f>
        <v>0</v>
      </c>
      <c r="AA10" s="117">
        <f>STOA!J10</f>
        <v>209.19000000000003</v>
      </c>
      <c r="AB10" s="117">
        <f>-STOA!P10</f>
        <v>0</v>
      </c>
      <c r="AC10">
        <f t="shared" si="0"/>
        <v>18.730699097964997</v>
      </c>
      <c r="AD10">
        <f t="shared" si="1"/>
        <v>1165.5851148262618</v>
      </c>
      <c r="AE10">
        <f>'IDT-1'!F10</f>
        <v>0</v>
      </c>
      <c r="AF10" s="26"/>
      <c r="AG10">
        <f t="shared" si="2"/>
        <v>1165.5851148262618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11.95</v>
      </c>
      <c r="H11">
        <f>PPCL_Spot!T11</f>
        <v>30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910.64759147261975</v>
      </c>
      <c r="P11" s="77">
        <v>75.045767174002464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220.45000000000002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45.13</v>
      </c>
      <c r="Z11" s="75">
        <f>IEX!P11</f>
        <v>0</v>
      </c>
      <c r="AA11" s="117">
        <f>STOA!J11</f>
        <v>209.14000000000001</v>
      </c>
      <c r="AB11" s="117">
        <f>-STOA!P11</f>
        <v>0</v>
      </c>
      <c r="AC11">
        <f t="shared" si="0"/>
        <v>17.496815836894779</v>
      </c>
      <c r="AD11">
        <f t="shared" si="1"/>
        <v>1207.4040226245324</v>
      </c>
      <c r="AE11">
        <f>'IDT-1'!F11</f>
        <v>0</v>
      </c>
      <c r="AF11" s="26"/>
      <c r="AG11">
        <f t="shared" si="2"/>
        <v>1207.4040226245324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11.95</v>
      </c>
      <c r="H12">
        <f>PPCL_Spot!T12</f>
        <v>30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907.84464482261978</v>
      </c>
      <c r="P12" s="77">
        <v>75.045767174002464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220.15000000000003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209.14000000000001</v>
      </c>
      <c r="AB12" s="117">
        <f>-STOA!P12</f>
        <v>0</v>
      </c>
      <c r="AC12">
        <f t="shared" si="0"/>
        <v>17.072365906374781</v>
      </c>
      <c r="AD12">
        <f t="shared" si="1"/>
        <v>1159.5955259050525</v>
      </c>
      <c r="AE12">
        <f>'IDT-1'!F12</f>
        <v>-15.759</v>
      </c>
      <c r="AF12" s="26"/>
      <c r="AG12">
        <f t="shared" si="2"/>
        <v>1143.8365259050524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11.95</v>
      </c>
      <c r="H13">
        <f>PPCL_Spot!T13</f>
        <v>30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905.14131527941981</v>
      </c>
      <c r="P13" s="77">
        <v>75.045767174002464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219.67000000000002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209.14000000000001</v>
      </c>
      <c r="AB13" s="117">
        <f>-STOA!P13</f>
        <v>0</v>
      </c>
      <c r="AC13">
        <f t="shared" si="0"/>
        <v>16.778008780728761</v>
      </c>
      <c r="AD13">
        <f t="shared" si="1"/>
        <v>1186.7065534874985</v>
      </c>
      <c r="AE13">
        <f>'IDT-1'!F13</f>
        <v>-38.160000000000004</v>
      </c>
      <c r="AF13" s="26"/>
      <c r="AG13">
        <f t="shared" si="2"/>
        <v>1148.5465534874984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11.95</v>
      </c>
      <c r="H14">
        <f>PPCL_Spot!T14</f>
        <v>30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920.58993804258671</v>
      </c>
      <c r="P14" s="77">
        <v>75.045767174002464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219.64000000000001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209.14000000000001</v>
      </c>
      <c r="AB14" s="117">
        <f>-STOA!P14</f>
        <v>0</v>
      </c>
      <c r="AC14">
        <f t="shared" si="0"/>
        <v>16.913692661044632</v>
      </c>
      <c r="AD14">
        <f t="shared" si="1"/>
        <v>1201.9894923703494</v>
      </c>
      <c r="AE14">
        <f>'IDT-1'!F14</f>
        <v>-62.918999999999997</v>
      </c>
      <c r="AF14" s="26"/>
      <c r="AG14">
        <f t="shared" si="2"/>
        <v>1139.0704923703493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30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924.86914486538672</v>
      </c>
      <c r="P15" s="77">
        <v>75.045767174002464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219.40000000000003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209.09000000000003</v>
      </c>
      <c r="AB15" s="117">
        <f>-STOA!P15</f>
        <v>0</v>
      </c>
      <c r="AC15">
        <f t="shared" si="0"/>
        <v>16.060984928865739</v>
      </c>
      <c r="AD15">
        <f t="shared" si="1"/>
        <v>1306.8314069253283</v>
      </c>
      <c r="AE15">
        <f>'IDT-1'!F15</f>
        <v>-93.430999999999997</v>
      </c>
      <c r="AF15" s="26"/>
      <c r="AG15">
        <f t="shared" si="2"/>
        <v>1213.4004069253283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30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924.86914486538672</v>
      </c>
      <c r="P16" s="77">
        <v>75.045767174002464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217.50000000000003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209.09000000000003</v>
      </c>
      <c r="AB16" s="117">
        <f>-STOA!P16</f>
        <v>0</v>
      </c>
      <c r="AC16">
        <f t="shared" si="0"/>
        <v>16.488171304975502</v>
      </c>
      <c r="AD16">
        <f t="shared" si="1"/>
        <v>1254.5042205492184</v>
      </c>
      <c r="AE16">
        <f>'IDT-1'!F16</f>
        <v>-116.495</v>
      </c>
      <c r="AF16" s="26"/>
      <c r="AG16">
        <f t="shared" si="2"/>
        <v>1138.0092205492183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30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924.86914486538672</v>
      </c>
      <c r="P17" s="77">
        <v>75.045767174002464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217.21000000000004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209.09000000000003</v>
      </c>
      <c r="AB17" s="117">
        <f>-STOA!P17</f>
        <v>0</v>
      </c>
      <c r="AC17">
        <f t="shared" si="0"/>
        <v>16.485619304975504</v>
      </c>
      <c r="AD17">
        <f t="shared" si="1"/>
        <v>1254.2167725492186</v>
      </c>
      <c r="AE17">
        <f>'IDT-1'!F17</f>
        <v>-135.69800000000001</v>
      </c>
      <c r="AF17" s="26"/>
      <c r="AG17">
        <f t="shared" si="2"/>
        <v>1118.5187725492185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11.95</v>
      </c>
      <c r="H18">
        <f>PPCL_Spot!T18</f>
        <v>30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924.86914486538672</v>
      </c>
      <c r="P18" s="77">
        <v>75.045767174002464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216.81000000000003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209.09000000000003</v>
      </c>
      <c r="AB18" s="117">
        <f>-STOA!P18</f>
        <v>0</v>
      </c>
      <c r="AC18">
        <f t="shared" si="0"/>
        <v>16.126932346802278</v>
      </c>
      <c r="AD18">
        <f t="shared" si="1"/>
        <v>1294.1707029976856</v>
      </c>
      <c r="AE18">
        <f>'IDT-1'!F18</f>
        <v>-153.393</v>
      </c>
      <c r="AF18" s="26"/>
      <c r="AG18">
        <f t="shared" si="2"/>
        <v>1140.7777029976855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11.95</v>
      </c>
      <c r="H19">
        <f>PPCL_Spot!T19</f>
        <v>30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933.79087727418676</v>
      </c>
      <c r="P19" s="77">
        <v>75.045767174002464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216.92000000000002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209.04000000000002</v>
      </c>
      <c r="AB19" s="117">
        <f>-STOA!P19</f>
        <v>0</v>
      </c>
      <c r="AC19">
        <f t="shared" si="0"/>
        <v>16.561096692887528</v>
      </c>
      <c r="AD19">
        <f t="shared" si="1"/>
        <v>1262.7182710604002</v>
      </c>
      <c r="AE19">
        <f>'IDT-1'!F19</f>
        <v>-184.995</v>
      </c>
      <c r="AF19" s="26"/>
      <c r="AG19">
        <f t="shared" si="2"/>
        <v>1077.7232710604003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11.95</v>
      </c>
      <c r="H20">
        <f>PPCL_Spot!T20</f>
        <v>30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936.59382392418672</v>
      </c>
      <c r="P20" s="77">
        <v>75.045767174002464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222.80000000000004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-28</v>
      </c>
      <c r="AA20" s="117">
        <f>STOA!J20</f>
        <v>209.04000000000002</v>
      </c>
      <c r="AB20" s="117">
        <f>-STOA!P20</f>
        <v>0</v>
      </c>
      <c r="AC20">
        <f t="shared" si="0"/>
        <v>16.70853164358509</v>
      </c>
      <c r="AD20">
        <f t="shared" si="1"/>
        <v>1263.2537827597025</v>
      </c>
      <c r="AE20">
        <f>'IDT-1'!F20</f>
        <v>-140</v>
      </c>
      <c r="AF20" s="26"/>
      <c r="AG20">
        <f t="shared" si="2"/>
        <v>1123.2537827597025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11.95</v>
      </c>
      <c r="H21">
        <f>PPCL_Spot!T21</f>
        <v>30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936.59382392418672</v>
      </c>
      <c r="P21" s="77">
        <v>75.045767174002464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222.57000000000002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-75</v>
      </c>
      <c r="AA21" s="117">
        <f>STOA!J21</f>
        <v>209.04000000000002</v>
      </c>
      <c r="AB21" s="117">
        <f>-STOA!P21</f>
        <v>0</v>
      </c>
      <c r="AC21">
        <f t="shared" si="0"/>
        <v>17.478904738016084</v>
      </c>
      <c r="AD21">
        <f t="shared" si="1"/>
        <v>1175.2534096652714</v>
      </c>
      <c r="AE21">
        <f>'IDT-1'!F21</f>
        <v>-120</v>
      </c>
      <c r="AF21" s="26"/>
      <c r="AG21">
        <f t="shared" si="2"/>
        <v>1055.2534096652714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11.95</v>
      </c>
      <c r="H22">
        <f>PPCL_Spot!T22</f>
        <v>30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939.39677057418669</v>
      </c>
      <c r="P22" s="77">
        <v>75.045767174002464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222.45000000000005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-174</v>
      </c>
      <c r="AA22" s="117">
        <f>STOA!J22</f>
        <v>209.04000000000002</v>
      </c>
      <c r="AB22" s="117">
        <f>-STOA!P22</f>
        <v>0</v>
      </c>
      <c r="AC22">
        <f t="shared" si="0"/>
        <v>17.671199091457794</v>
      </c>
      <c r="AD22">
        <f t="shared" si="1"/>
        <v>1158.7440619618299</v>
      </c>
      <c r="AE22">
        <f>'IDT-1'!F22</f>
        <v>-46</v>
      </c>
      <c r="AF22" s="26"/>
      <c r="AG22">
        <f t="shared" si="2"/>
        <v>1112.7440619618299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11.95</v>
      </c>
      <c r="H23">
        <f>PPCL_Spot!T23</f>
        <v>30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940.21534119978674</v>
      </c>
      <c r="P23" s="77">
        <v>75.045767174002464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221.68000000000004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-120</v>
      </c>
      <c r="AA23" s="117">
        <f>STOA!J23</f>
        <v>208.96</v>
      </c>
      <c r="AB23" s="117">
        <f>-STOA!P23</f>
        <v>0</v>
      </c>
      <c r="AC23">
        <f t="shared" si="0"/>
        <v>17.635410002874295</v>
      </c>
      <c r="AD23">
        <f t="shared" si="1"/>
        <v>1162.7484216760135</v>
      </c>
      <c r="AE23">
        <f>'IDT-1'!F23</f>
        <v>-119</v>
      </c>
      <c r="AF23" s="26"/>
      <c r="AG23">
        <f t="shared" si="2"/>
        <v>1043.7484216760135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11.95</v>
      </c>
      <c r="H24">
        <f>PPCL_Spot!T24</f>
        <v>30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942.15909070098678</v>
      </c>
      <c r="P24" s="77">
        <v>75.045767174002464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221.21000000000004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-170</v>
      </c>
      <c r="AA24" s="117">
        <f>STOA!J24</f>
        <v>208.96</v>
      </c>
      <c r="AB24" s="117">
        <f>-STOA!P24</f>
        <v>0</v>
      </c>
      <c r="AC24">
        <f t="shared" si="0"/>
        <v>17.293253897597044</v>
      </c>
      <c r="AD24">
        <f t="shared" si="1"/>
        <v>1204.5643272824909</v>
      </c>
      <c r="AE24">
        <f>'IDT-1'!F24</f>
        <v>-91</v>
      </c>
      <c r="AF24" s="26"/>
      <c r="AG24">
        <f t="shared" si="2"/>
        <v>1113.5643272824909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11.95</v>
      </c>
      <c r="H25">
        <f>PPCL_Spot!T25</f>
        <v>30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939.52724988962757</v>
      </c>
      <c r="P25" s="77">
        <v>75.045767174002464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220.73000000000005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-215</v>
      </c>
      <c r="AA25" s="117">
        <f>STOA!J25</f>
        <v>208.96</v>
      </c>
      <c r="AB25" s="117">
        <f>-STOA!P25</f>
        <v>0</v>
      </c>
      <c r="AC25">
        <f t="shared" si="0"/>
        <v>18.242463725898567</v>
      </c>
      <c r="AD25">
        <f t="shared" si="1"/>
        <v>1090.5032766428301</v>
      </c>
      <c r="AE25">
        <f>'IDT-1'!F25</f>
        <v>-66</v>
      </c>
      <c r="AF25" s="26"/>
      <c r="AG25">
        <f t="shared" si="2"/>
        <v>1024.5032766428301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11.95</v>
      </c>
      <c r="H26">
        <f>PPCL_Spot!T26</f>
        <v>30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940.28235157202755</v>
      </c>
      <c r="P26" s="77">
        <v>75.045767174002464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222.34000000000003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-276</v>
      </c>
      <c r="AA26" s="117">
        <f>STOA!J26</f>
        <v>208.96</v>
      </c>
      <c r="AB26" s="117">
        <f>-STOA!P26</f>
        <v>0</v>
      </c>
      <c r="AC26">
        <f t="shared" si="0"/>
        <v>17.872639009727095</v>
      </c>
      <c r="AD26">
        <f t="shared" si="1"/>
        <v>1137.2382030414014</v>
      </c>
      <c r="AE26">
        <f>'IDT-1'!F26</f>
        <v>-26</v>
      </c>
      <c r="AF26" s="26"/>
      <c r="AG26">
        <f t="shared" si="2"/>
        <v>1111.2382030414014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11.95</v>
      </c>
      <c r="H27">
        <f>PPCL_Spot!T27</f>
        <v>30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938.46602318011298</v>
      </c>
      <c r="P27" s="77">
        <v>75.045767174002464</v>
      </c>
      <c r="Q27" s="77">
        <v>20.761156</v>
      </c>
      <c r="R27" s="80">
        <v>4.5283636363636361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222.53000000000006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-162</v>
      </c>
      <c r="AA27" s="117">
        <f>STOA!J27</f>
        <v>208.86</v>
      </c>
      <c r="AB27" s="117">
        <f>-STOA!P27</f>
        <v>0</v>
      </c>
      <c r="AC27">
        <f t="shared" si="0"/>
        <v>17.955405685011414</v>
      </c>
      <c r="AD27">
        <f t="shared" si="1"/>
        <v>1134.5074716105662</v>
      </c>
      <c r="AE27">
        <f>'IDT-1'!F27</f>
        <v>-147</v>
      </c>
      <c r="AF27" s="26"/>
      <c r="AG27">
        <f t="shared" si="2"/>
        <v>987.5074716105662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11.95</v>
      </c>
      <c r="H28">
        <f>PPCL_Spot!T28</f>
        <v>30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944.06881306371292</v>
      </c>
      <c r="P28" s="77">
        <v>75.045767174002464</v>
      </c>
      <c r="Q28" s="77">
        <v>20.761156</v>
      </c>
      <c r="R28" s="80">
        <v>8.741090909090909</v>
      </c>
      <c r="S28" s="80">
        <v>0</v>
      </c>
      <c r="T28" s="78">
        <f>SUMPRODUCT(LTA!F28:AJ28,LTA!F$101:AJ$101,LTA!F$105:AJ$105)</f>
        <v>1.67</v>
      </c>
      <c r="U28" s="78">
        <f>SUMPRODUCT(LTA!F28:AJ28,LTA!F$102:AJ$102,LTA!F$105:AJ$105)</f>
        <v>226.62000000000003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-238</v>
      </c>
      <c r="AA28" s="117">
        <f>STOA!J28</f>
        <v>208.86</v>
      </c>
      <c r="AB28" s="117">
        <f>-STOA!P28</f>
        <v>0</v>
      </c>
      <c r="AC28">
        <f t="shared" si="0"/>
        <v>17.874555175454407</v>
      </c>
      <c r="AD28">
        <f t="shared" si="1"/>
        <v>1173.6138392764508</v>
      </c>
      <c r="AE28">
        <f>'IDT-1'!F28</f>
        <v>-110</v>
      </c>
      <c r="AF28" s="26"/>
      <c r="AG28">
        <f t="shared" si="2"/>
        <v>1063.6138392764508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-180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11.95</v>
      </c>
      <c r="H29">
        <f>PPCL_Spot!T29</f>
        <v>30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936.00861103595446</v>
      </c>
      <c r="P29" s="77">
        <v>75.045767174002464</v>
      </c>
      <c r="Q29" s="77">
        <v>20.761156</v>
      </c>
      <c r="R29" s="80">
        <v>14.005090909090908</v>
      </c>
      <c r="S29" s="80">
        <v>0</v>
      </c>
      <c r="T29" s="78">
        <f>SUMPRODUCT(LTA!F29:AJ29,LTA!F$101:AJ$101,LTA!F$105:AJ$105)</f>
        <v>3.31</v>
      </c>
      <c r="U29" s="78">
        <f>SUMPRODUCT(LTA!F29:AJ29,LTA!F$102:AJ$102,LTA!F$105:AJ$105)</f>
        <v>232.40000000000006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-299</v>
      </c>
      <c r="AA29" s="117">
        <f>STOA!J29</f>
        <v>208.86</v>
      </c>
      <c r="AB29" s="117">
        <f>-STOA!P29</f>
        <v>0</v>
      </c>
      <c r="AC29">
        <f t="shared" si="0"/>
        <v>17.924122725132328</v>
      </c>
      <c r="AD29">
        <f t="shared" si="1"/>
        <v>1177.1880696990142</v>
      </c>
      <c r="AE29">
        <f>'IDT-1'!F29</f>
        <v>-77</v>
      </c>
      <c r="AF29" s="26"/>
      <c r="AG29">
        <f t="shared" si="2"/>
        <v>1100.1880696990142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11.95</v>
      </c>
      <c r="H30">
        <f>PPCL_Spot!T30</f>
        <v>30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933.24910856035456</v>
      </c>
      <c r="P30" s="77">
        <v>75.045767174002464</v>
      </c>
      <c r="Q30" s="77">
        <v>20.761156</v>
      </c>
      <c r="R30" s="80">
        <v>16.545454545454547</v>
      </c>
      <c r="S30" s="80">
        <v>0</v>
      </c>
      <c r="T30" s="78">
        <f>SUMPRODUCT(LTA!F30:AJ30,LTA!F$101:AJ$101,LTA!F$105:AJ$105)</f>
        <v>5.93</v>
      </c>
      <c r="U30" s="78">
        <f>SUMPRODUCT(LTA!F30:AJ30,LTA!F$102:AJ$102,LTA!F$105:AJ$105)</f>
        <v>239.60000000000005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-377</v>
      </c>
      <c r="AA30" s="117">
        <f>STOA!J30</f>
        <v>208.86</v>
      </c>
      <c r="AB30" s="117">
        <f>-STOA!P30</f>
        <v>0</v>
      </c>
      <c r="AC30">
        <f t="shared" si="0"/>
        <v>18.87866680052219</v>
      </c>
      <c r="AD30">
        <f t="shared" si="1"/>
        <v>1087.8343867843878</v>
      </c>
      <c r="AE30">
        <f>'IDT-1'!F30</f>
        <v>-34</v>
      </c>
      <c r="AF30" s="26"/>
      <c r="AG30">
        <f t="shared" si="2"/>
        <v>1053.8343867843878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11.95</v>
      </c>
      <c r="H31">
        <f>PPCL_Spot!T31</f>
        <v>30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932.79686307791633</v>
      </c>
      <c r="P31" s="77">
        <v>75.045767174002464</v>
      </c>
      <c r="Q31" s="77">
        <v>20.761156</v>
      </c>
      <c r="R31" s="80">
        <v>19.040000000000003</v>
      </c>
      <c r="S31" s="80">
        <v>0</v>
      </c>
      <c r="T31" s="78">
        <f>SUMPRODUCT(LTA!F31:AJ31,LTA!F$101:AJ$101,LTA!F$105:AJ$105)</f>
        <v>9.16</v>
      </c>
      <c r="U31" s="78">
        <f>SUMPRODUCT(LTA!F31:AJ31,LTA!F$102:AJ$102,LTA!F$105:AJ$105)</f>
        <v>247.59000000000003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-410</v>
      </c>
      <c r="AA31" s="117">
        <f>STOA!J31</f>
        <v>208.86</v>
      </c>
      <c r="AB31" s="117">
        <f>-STOA!P31</f>
        <v>0</v>
      </c>
      <c r="AC31">
        <f t="shared" si="0"/>
        <v>20.042994087895782</v>
      </c>
      <c r="AD31">
        <f t="shared" si="1"/>
        <v>981.93235946912182</v>
      </c>
      <c r="AE31">
        <f>'IDT-1'!F31</f>
        <v>-22</v>
      </c>
      <c r="AF31" s="26"/>
      <c r="AG31">
        <f t="shared" si="2"/>
        <v>959.93235946912182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11.95</v>
      </c>
      <c r="H32">
        <f>PPCL_Spot!T32</f>
        <v>30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932.79686307791633</v>
      </c>
      <c r="P32" s="77">
        <v>75.045767174002464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13.35</v>
      </c>
      <c r="U32" s="78">
        <f>SUMPRODUCT(LTA!F32:AJ32,LTA!F$102:AJ$102,LTA!F$105:AJ$105)</f>
        <v>252.95000000000005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-454</v>
      </c>
      <c r="AA32" s="117">
        <f>STOA!J32</f>
        <v>208.86</v>
      </c>
      <c r="AB32" s="117">
        <f>-STOA!P32</f>
        <v>0</v>
      </c>
      <c r="AC32">
        <f t="shared" si="0"/>
        <v>19.863348134707721</v>
      </c>
      <c r="AD32">
        <f t="shared" si="1"/>
        <v>1023.9729145132184</v>
      </c>
      <c r="AE32">
        <f>'IDT-1'!F32</f>
        <v>0</v>
      </c>
      <c r="AF32" s="26"/>
      <c r="AG32">
        <f t="shared" si="2"/>
        <v>1023.9729145132184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11.95</v>
      </c>
      <c r="H33">
        <f>PPCL_Spot!T33</f>
        <v>30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929.99391642791636</v>
      </c>
      <c r="P33" s="77">
        <v>75.045767174002464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262.52000000000004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-478</v>
      </c>
      <c r="AA33" s="117">
        <f>STOA!J33</f>
        <v>208.86</v>
      </c>
      <c r="AB33" s="117">
        <f>-STOA!P33</f>
        <v>0</v>
      </c>
      <c r="AC33">
        <f t="shared" si="0"/>
        <v>20.057234714276504</v>
      </c>
      <c r="AD33">
        <f t="shared" si="1"/>
        <v>1037.7760812836495</v>
      </c>
      <c r="AE33">
        <f>'IDT-1'!F33</f>
        <v>0</v>
      </c>
      <c r="AF33" s="26"/>
      <c r="AG33">
        <f t="shared" si="2"/>
        <v>1037.7760812836495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11.95</v>
      </c>
      <c r="H34">
        <f>PPCL_Spot!T34</f>
        <v>30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921.69372897911626</v>
      </c>
      <c r="P34" s="77">
        <v>75.045767174002464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30.96</v>
      </c>
      <c r="U34" s="78">
        <f>SUMPRODUCT(LTA!F34:AJ34,LTA!F$102:AJ$102,LTA!F$105:AJ$105)</f>
        <v>271.31000000000006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-483</v>
      </c>
      <c r="AA34" s="117">
        <f>STOA!J34</f>
        <v>208.86</v>
      </c>
      <c r="AB34" s="117">
        <f>-STOA!P34</f>
        <v>0</v>
      </c>
      <c r="AC34">
        <f t="shared" si="0"/>
        <v>20.33964225278195</v>
      </c>
      <c r="AD34">
        <f t="shared" si="1"/>
        <v>1019.3634862963447</v>
      </c>
      <c r="AE34">
        <f>'IDT-1'!F34</f>
        <v>0</v>
      </c>
      <c r="AF34" s="26"/>
      <c r="AG34">
        <f t="shared" si="2"/>
        <v>1019.3634862963447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11.95</v>
      </c>
      <c r="H35">
        <f>PPCL_Spot!T35</f>
        <v>30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916.9819540311164</v>
      </c>
      <c r="P35" s="77">
        <v>75.045767174002464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36.800000000000004</v>
      </c>
      <c r="U35" s="78">
        <f>SUMPRODUCT(LTA!F35:AJ35,LTA!F$102:AJ$102,LTA!F$105:AJ$105)</f>
        <v>279.83000000000004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-490</v>
      </c>
      <c r="AA35" s="117">
        <f>STOA!J35</f>
        <v>208.81000000000003</v>
      </c>
      <c r="AB35" s="117">
        <f>-STOA!P35</f>
        <v>0</v>
      </c>
      <c r="AC35">
        <f t="shared" si="0"/>
        <v>21.242056222566937</v>
      </c>
      <c r="AD35">
        <f t="shared" si="1"/>
        <v>936.19132661553851</v>
      </c>
      <c r="AE35">
        <f>'IDT-1'!F35</f>
        <v>0</v>
      </c>
      <c r="AF35" s="26"/>
      <c r="AG35">
        <f t="shared" si="2"/>
        <v>936.19132661553851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11.95</v>
      </c>
      <c r="H36">
        <f>PPCL_Spot!T36</f>
        <v>30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916.9819540311164</v>
      </c>
      <c r="P36" s="77">
        <v>75.045767174002464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42.74</v>
      </c>
      <c r="U36" s="78">
        <f>SUMPRODUCT(LTA!F36:AJ36,LTA!F$102:AJ$102,LTA!F$105:AJ$105)</f>
        <v>288.26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-508</v>
      </c>
      <c r="AA36" s="117">
        <f>STOA!J36</f>
        <v>208.81000000000003</v>
      </c>
      <c r="AB36" s="117">
        <f>-STOA!P36</f>
        <v>0</v>
      </c>
      <c r="AC36">
        <f t="shared" si="0"/>
        <v>20.862458953801802</v>
      </c>
      <c r="AD36">
        <f t="shared" si="1"/>
        <v>1007.9409238843035</v>
      </c>
      <c r="AE36">
        <f>'IDT-1'!F36</f>
        <v>0</v>
      </c>
      <c r="AF36" s="26"/>
      <c r="AG36">
        <f t="shared" si="2"/>
        <v>1007.9409238843035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30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892.05215394519075</v>
      </c>
      <c r="P37" s="77">
        <v>75.045767174002464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51.45</v>
      </c>
      <c r="U37" s="78">
        <f>SUMPRODUCT(LTA!F37:AJ37,LTA!F$102:AJ$102,LTA!F$105:AJ$105)</f>
        <v>296.69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-524</v>
      </c>
      <c r="AA37" s="117">
        <f>STOA!J37</f>
        <v>208.81000000000003</v>
      </c>
      <c r="AB37" s="117">
        <f>-STOA!P37</f>
        <v>0</v>
      </c>
      <c r="AC37">
        <f t="shared" si="0"/>
        <v>20.669614927734923</v>
      </c>
      <c r="AD37">
        <f t="shared" si="1"/>
        <v>1014.3439678244448</v>
      </c>
      <c r="AE37">
        <f>'IDT-1'!F37</f>
        <v>0</v>
      </c>
      <c r="AF37" s="26"/>
      <c r="AG37">
        <f t="shared" si="2"/>
        <v>1014.3439678244448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30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889.18186568279077</v>
      </c>
      <c r="P38" s="77">
        <v>75.045767174002464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58.010000000000005</v>
      </c>
      <c r="U38" s="78">
        <f>SUMPRODUCT(LTA!F38:AJ38,LTA!F$102:AJ$102,LTA!F$105:AJ$105)</f>
        <v>304.34000000000003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-533</v>
      </c>
      <c r="AA38" s="117">
        <f>STOA!J38</f>
        <v>208.81000000000003</v>
      </c>
      <c r="AB38" s="117">
        <f>-STOA!P38</f>
        <v>0</v>
      </c>
      <c r="AC38">
        <f t="shared" si="0"/>
        <v>20.760526263503603</v>
      </c>
      <c r="AD38">
        <f t="shared" si="1"/>
        <v>1026.5927682262761</v>
      </c>
      <c r="AE38">
        <f>'IDT-1'!F38</f>
        <v>0</v>
      </c>
      <c r="AF38" s="26"/>
      <c r="AG38">
        <f t="shared" si="2"/>
        <v>1026.5927682262761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11.95</v>
      </c>
      <c r="H39">
        <f>PPCL_Spot!T39</f>
        <v>30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887.92164910777751</v>
      </c>
      <c r="P39" s="77">
        <v>75.045767174002464</v>
      </c>
      <c r="Q39" s="77">
        <v>20.761156</v>
      </c>
      <c r="R39" s="80">
        <v>20.478181818181817</v>
      </c>
      <c r="S39" s="80">
        <v>0</v>
      </c>
      <c r="T39" s="78">
        <f>SUMPRODUCT(LTA!F39:AJ39,LTA!F$101:AJ$101,LTA!F$105:AJ$105)</f>
        <v>67.150000000000006</v>
      </c>
      <c r="U39" s="78">
        <f>SUMPRODUCT(LTA!F39:AJ39,LTA!F$102:AJ$102,LTA!F$105:AJ$105)</f>
        <v>311.33000000000004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-508</v>
      </c>
      <c r="AA39" s="117">
        <f>STOA!J39</f>
        <v>208.81000000000003</v>
      </c>
      <c r="AB39" s="117">
        <f>-STOA!P39</f>
        <v>0</v>
      </c>
      <c r="AC39">
        <f t="shared" si="0"/>
        <v>20.979302541036819</v>
      </c>
      <c r="AD39">
        <f t="shared" si="1"/>
        <v>1031.1461513022955</v>
      </c>
      <c r="AE39">
        <f>'IDT-1'!F39</f>
        <v>0</v>
      </c>
      <c r="AF39" s="26"/>
      <c r="AG39">
        <f t="shared" si="2"/>
        <v>1031.1461513022955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11.95</v>
      </c>
      <c r="H40">
        <f>PPCL_Spot!T40</f>
        <v>30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884.12176271721046</v>
      </c>
      <c r="P40" s="77">
        <v>75.045767174002464</v>
      </c>
      <c r="Q40" s="77">
        <v>20.761156</v>
      </c>
      <c r="R40" s="80">
        <v>20.478181818181817</v>
      </c>
      <c r="S40" s="80">
        <v>0</v>
      </c>
      <c r="T40" s="78">
        <f>SUMPRODUCT(LTA!F40:AJ40,LTA!F$101:AJ$101,LTA!F$105:AJ$105)</f>
        <v>73.59</v>
      </c>
      <c r="U40" s="78">
        <f>SUMPRODUCT(LTA!F40:AJ40,LTA!F$102:AJ$102,LTA!F$105:AJ$105)</f>
        <v>318.47000000000003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-470</v>
      </c>
      <c r="AA40" s="117">
        <f>STOA!J40</f>
        <v>208.81000000000003</v>
      </c>
      <c r="AB40" s="117">
        <f>-STOA!P40</f>
        <v>0</v>
      </c>
      <c r="AC40">
        <f t="shared" si="0"/>
        <v>20.150920406013714</v>
      </c>
      <c r="AD40">
        <f t="shared" si="1"/>
        <v>1144.7546470467514</v>
      </c>
      <c r="AE40">
        <f>'IDT-1'!F40</f>
        <v>0</v>
      </c>
      <c r="AF40" s="26"/>
      <c r="AG40">
        <f t="shared" si="2"/>
        <v>1144.7546470467514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11.95</v>
      </c>
      <c r="H41">
        <f>PPCL_Spot!T41</f>
        <v>30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879.81524374137189</v>
      </c>
      <c r="P41" s="77">
        <v>75.045767174002464</v>
      </c>
      <c r="Q41" s="77">
        <v>20.761156</v>
      </c>
      <c r="R41" s="80">
        <v>20.478181818181817</v>
      </c>
      <c r="S41" s="80">
        <v>0</v>
      </c>
      <c r="T41" s="78">
        <f>SUMPRODUCT(LTA!F41:AJ41,LTA!F$101:AJ$101,LTA!F$105:AJ$105)</f>
        <v>81.94</v>
      </c>
      <c r="U41" s="78">
        <f>SUMPRODUCT(LTA!F41:AJ41,LTA!F$102:AJ$102,LTA!F$105:AJ$105)</f>
        <v>324.33000000000004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-436</v>
      </c>
      <c r="AA41" s="117">
        <f>STOA!J41</f>
        <v>208.81000000000003</v>
      </c>
      <c r="AB41" s="117">
        <f>-STOA!P41</f>
        <v>0</v>
      </c>
      <c r="AC41">
        <f t="shared" si="0"/>
        <v>19.137183226274118</v>
      </c>
      <c r="AD41">
        <f t="shared" si="1"/>
        <v>1279.6718652506527</v>
      </c>
      <c r="AE41">
        <f>'IDT-1'!F41</f>
        <v>0</v>
      </c>
      <c r="AF41" s="26"/>
      <c r="AG41">
        <f t="shared" si="2"/>
        <v>1279.6718652506527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11.95</v>
      </c>
      <c r="H42">
        <f>PPCL_Spot!T42</f>
        <v>30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876.68384510645126</v>
      </c>
      <c r="P42" s="77">
        <v>75.045767174002464</v>
      </c>
      <c r="Q42" s="77">
        <v>20.761156</v>
      </c>
      <c r="R42" s="80">
        <v>20.478181818181817</v>
      </c>
      <c r="S42" s="80">
        <v>0</v>
      </c>
      <c r="T42" s="78">
        <f>SUMPRODUCT(LTA!F42:AJ42,LTA!F$101:AJ$101,LTA!F$105:AJ$105)</f>
        <v>86.88</v>
      </c>
      <c r="U42" s="78">
        <f>SUMPRODUCT(LTA!F42:AJ42,LTA!F$102:AJ$102,LTA!F$105:AJ$105)</f>
        <v>329.22000000000008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-409</v>
      </c>
      <c r="AA42" s="117">
        <f>STOA!J42</f>
        <v>208.81000000000003</v>
      </c>
      <c r="AB42" s="117">
        <f>-STOA!P42</f>
        <v>0</v>
      </c>
      <c r="AC42">
        <f t="shared" si="0"/>
        <v>18.95642147518754</v>
      </c>
      <c r="AD42">
        <f t="shared" si="1"/>
        <v>1313.5512283668186</v>
      </c>
      <c r="AE42">
        <f>'IDT-1'!F42</f>
        <v>0</v>
      </c>
      <c r="AF42" s="26"/>
      <c r="AG42">
        <f t="shared" si="2"/>
        <v>1313.5512283668186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11.95</v>
      </c>
      <c r="H43">
        <f>PPCL_Spot!T43</f>
        <v>30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878.894132432172</v>
      </c>
      <c r="P43" s="77">
        <v>75.045767174002464</v>
      </c>
      <c r="Q43" s="77">
        <v>20.761156</v>
      </c>
      <c r="R43" s="80">
        <v>20.478181818181817</v>
      </c>
      <c r="S43" s="80">
        <v>0</v>
      </c>
      <c r="T43" s="78">
        <f>SUMPRODUCT(LTA!F43:AJ43,LTA!F$101:AJ$101,LTA!F$105:AJ$105)</f>
        <v>93.72</v>
      </c>
      <c r="U43" s="78">
        <f>SUMPRODUCT(LTA!F43:AJ43,LTA!F$102:AJ$102,LTA!F$105:AJ$105)</f>
        <v>333.08000000000004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-383</v>
      </c>
      <c r="AA43" s="117">
        <f>STOA!J43</f>
        <v>208.76000000000002</v>
      </c>
      <c r="AB43" s="117">
        <f>-STOA!P43</f>
        <v>0</v>
      </c>
      <c r="AC43">
        <f t="shared" si="0"/>
        <v>19.637792165074384</v>
      </c>
      <c r="AD43">
        <f t="shared" si="1"/>
        <v>1261.7301450026525</v>
      </c>
      <c r="AE43">
        <f>'IDT-1'!F43</f>
        <v>0</v>
      </c>
      <c r="AF43" s="26"/>
      <c r="AG43">
        <f t="shared" si="2"/>
        <v>1261.7301450026525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11.95</v>
      </c>
      <c r="H44">
        <f>PPCL_Spot!T44</f>
        <v>30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878.13309907857206</v>
      </c>
      <c r="P44" s="77">
        <v>75.045767174002464</v>
      </c>
      <c r="Q44" s="77">
        <v>20.761156</v>
      </c>
      <c r="R44" s="80">
        <v>20.478181818181817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337.17000000000007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-358</v>
      </c>
      <c r="AA44" s="117">
        <f>STOA!J44</f>
        <v>208.76000000000002</v>
      </c>
      <c r="AB44" s="117">
        <f>-STOA!P44</f>
        <v>0</v>
      </c>
      <c r="AC44">
        <f t="shared" si="0"/>
        <v>18.864936956954146</v>
      </c>
      <c r="AD44">
        <f t="shared" si="1"/>
        <v>1365.5219668571729</v>
      </c>
      <c r="AE44">
        <f>'IDT-1'!F44</f>
        <v>0</v>
      </c>
      <c r="AF44" s="26"/>
      <c r="AG44">
        <f t="shared" si="2"/>
        <v>1365.5219668571729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11.95</v>
      </c>
      <c r="H45">
        <f>PPCL_Spot!T45</f>
        <v>18.818118188181185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878.13309907857206</v>
      </c>
      <c r="P45" s="77">
        <v>75.045767174002464</v>
      </c>
      <c r="Q45" s="77">
        <v>20.761156</v>
      </c>
      <c r="R45" s="80">
        <v>20.478181818181817</v>
      </c>
      <c r="S45" s="80">
        <v>0</v>
      </c>
      <c r="T45" s="78">
        <f>SUMPRODUCT(LTA!F45:AJ45,LTA!F$101:AJ$101,LTA!F$105:AJ$105)</f>
        <v>101.83</v>
      </c>
      <c r="U45" s="78">
        <f>SUMPRODUCT(LTA!F45:AJ45,LTA!F$102:AJ$102,LTA!F$105:AJ$105)</f>
        <v>340.38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-334</v>
      </c>
      <c r="AA45" s="117">
        <f>STOA!J45</f>
        <v>208.76000000000002</v>
      </c>
      <c r="AB45" s="117">
        <f>-STOA!P45</f>
        <v>0</v>
      </c>
      <c r="AC45">
        <f t="shared" si="0"/>
        <v>18.434242786033547</v>
      </c>
      <c r="AD45">
        <f t="shared" si="1"/>
        <v>1405.4007792162743</v>
      </c>
      <c r="AE45">
        <f>'IDT-1'!F45</f>
        <v>0</v>
      </c>
      <c r="AF45" s="26"/>
      <c r="AG45">
        <f t="shared" si="2"/>
        <v>1405.4007792162743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11.95</v>
      </c>
      <c r="H46">
        <f>PPCL_Spot!T46</f>
        <v>15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878.13309907857206</v>
      </c>
      <c r="P46" s="77">
        <v>75.045767174002464</v>
      </c>
      <c r="Q46" s="77">
        <v>20.761156</v>
      </c>
      <c r="R46" s="80">
        <v>20.478181818181817</v>
      </c>
      <c r="S46" s="80">
        <v>0</v>
      </c>
      <c r="T46" s="78">
        <f>SUMPRODUCT(LTA!F46:AJ46,LTA!F$101:AJ$101,LTA!F$105:AJ$105)</f>
        <v>104.41</v>
      </c>
      <c r="U46" s="78">
        <f>SUMPRODUCT(LTA!F46:AJ46,LTA!F$102:AJ$102,LTA!F$105:AJ$105)</f>
        <v>343.43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-312</v>
      </c>
      <c r="AA46" s="117">
        <f>STOA!J46</f>
        <v>208.76000000000002</v>
      </c>
      <c r="AB46" s="117">
        <f>-STOA!P46</f>
        <v>0</v>
      </c>
      <c r="AC46">
        <f t="shared" si="0"/>
        <v>18.254868540489259</v>
      </c>
      <c r="AD46">
        <f t="shared" si="1"/>
        <v>1429.3920352736377</v>
      </c>
      <c r="AE46">
        <f>'IDT-1'!F46</f>
        <v>0</v>
      </c>
      <c r="AF46" s="26"/>
      <c r="AG46">
        <f t="shared" si="2"/>
        <v>1429.3920352736377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11.95</v>
      </c>
      <c r="H47">
        <f>PPCL_Spot!T47</f>
        <v>16.609999999999996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876.59843646689501</v>
      </c>
      <c r="P47" s="77">
        <v>75.045767174002464</v>
      </c>
      <c r="Q47" s="77">
        <v>20.761156</v>
      </c>
      <c r="R47" s="80">
        <v>20.478181818181817</v>
      </c>
      <c r="S47" s="80">
        <v>0</v>
      </c>
      <c r="T47" s="78">
        <f>SUMPRODUCT(LTA!F47:AJ47,LTA!F$101:AJ$101,LTA!F$105:AJ$105)</f>
        <v>104.85</v>
      </c>
      <c r="U47" s="78">
        <f>SUMPRODUCT(LTA!F47:AJ47,LTA!F$102:AJ$102,LTA!F$105:AJ$105)</f>
        <v>343.25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-288</v>
      </c>
      <c r="AA47" s="117">
        <f>STOA!J47</f>
        <v>208.76000000000002</v>
      </c>
      <c r="AB47" s="117">
        <f>-STOA!P47</f>
        <v>0</v>
      </c>
      <c r="AC47">
        <f t="shared" si="0"/>
        <v>18.39986954986162</v>
      </c>
      <c r="AD47">
        <f t="shared" si="1"/>
        <v>1413.5823716525879</v>
      </c>
      <c r="AE47">
        <f>'IDT-1'!F47</f>
        <v>0</v>
      </c>
      <c r="AF47" s="26"/>
      <c r="AG47">
        <f t="shared" si="2"/>
        <v>1413.5823716525879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11.95</v>
      </c>
      <c r="H48">
        <f>PPCL_Spot!T48</f>
        <v>16.609999999999996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876.59843646689501</v>
      </c>
      <c r="P48" s="77">
        <v>75.045767174002464</v>
      </c>
      <c r="Q48" s="77">
        <v>20.761156</v>
      </c>
      <c r="R48" s="80">
        <v>20.478181818181817</v>
      </c>
      <c r="S48" s="80">
        <v>0</v>
      </c>
      <c r="T48" s="78">
        <f>SUMPRODUCT(LTA!F48:AJ48,LTA!F$101:AJ$101,LTA!F$105:AJ$105)</f>
        <v>107.27</v>
      </c>
      <c r="U48" s="78">
        <f>SUMPRODUCT(LTA!F48:AJ48,LTA!F$102:AJ$102,LTA!F$105:AJ$105)</f>
        <v>341.47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-266</v>
      </c>
      <c r="AA48" s="117">
        <f>STOA!J48</f>
        <v>208.76000000000002</v>
      </c>
      <c r="AB48" s="117">
        <f>-STOA!P48</f>
        <v>0</v>
      </c>
      <c r="AC48">
        <f t="shared" si="0"/>
        <v>18.210182744373324</v>
      </c>
      <c r="AD48">
        <f t="shared" si="1"/>
        <v>1436.4120584580764</v>
      </c>
      <c r="AE48">
        <f>'IDT-1'!F48</f>
        <v>0</v>
      </c>
      <c r="AF48" s="26"/>
      <c r="AG48">
        <f t="shared" si="2"/>
        <v>1436.4120584580764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11.95</v>
      </c>
      <c r="H49">
        <f>PPCL_Spot!T49</f>
        <v>16.609999999999996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878.11813068969491</v>
      </c>
      <c r="P49" s="77">
        <v>75.045767174002464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107.61</v>
      </c>
      <c r="U49" s="78">
        <f>SUMPRODUCT(LTA!F49:AJ49,LTA!F$102:AJ$102,LTA!F$105:AJ$105)</f>
        <v>338.53000000000003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-245</v>
      </c>
      <c r="AA49" s="117">
        <f>STOA!J49</f>
        <v>208.76000000000002</v>
      </c>
      <c r="AB49" s="117">
        <f>-STOA!P49</f>
        <v>0</v>
      </c>
      <c r="AC49">
        <f t="shared" si="0"/>
        <v>18.813266852565441</v>
      </c>
      <c r="AD49">
        <f t="shared" si="1"/>
        <v>1365.728668572684</v>
      </c>
      <c r="AE49">
        <f>'IDT-1'!F49</f>
        <v>0</v>
      </c>
      <c r="AF49" s="26"/>
      <c r="AG49">
        <f t="shared" si="2"/>
        <v>1365.728668572684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11.95</v>
      </c>
      <c r="H50">
        <f>PPCL_Spot!T50</f>
        <v>16.609999999999996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878.87916404329485</v>
      </c>
      <c r="P50" s="77">
        <v>75.045767174002464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107.9</v>
      </c>
      <c r="U50" s="78">
        <f>SUMPRODUCT(LTA!F50:AJ50,LTA!F$102:AJ$102,LTA!F$105:AJ$105)</f>
        <v>336.95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-226</v>
      </c>
      <c r="AA50" s="117">
        <f>STOA!J50</f>
        <v>208.76000000000002</v>
      </c>
      <c r="AB50" s="117">
        <f>-STOA!P50</f>
        <v>0</v>
      </c>
      <c r="AC50">
        <f t="shared" si="0"/>
        <v>18.018458596601739</v>
      </c>
      <c r="AD50">
        <f t="shared" si="1"/>
        <v>1454.994510182248</v>
      </c>
      <c r="AE50">
        <f>'IDT-1'!F50</f>
        <v>0</v>
      </c>
      <c r="AF50" s="26"/>
      <c r="AG50">
        <f t="shared" si="2"/>
        <v>1454.994510182248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11.95</v>
      </c>
      <c r="H51">
        <f>PPCL_Spot!T51</f>
        <v>16.02</v>
      </c>
      <c r="I51">
        <f>Bawana_NG!T51</f>
        <v>67.430000000000021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878.67835882910776</v>
      </c>
      <c r="P51" s="77">
        <v>75.045767174002464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108.09</v>
      </c>
      <c r="U51" s="78">
        <f>SUMPRODUCT(LTA!F51:AJ51,LTA!F$102:AJ$102,LTA!F$105:AJ$105)</f>
        <v>332.71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-211</v>
      </c>
      <c r="AA51" s="117">
        <f>STOA!J51</f>
        <v>208.72000000000003</v>
      </c>
      <c r="AB51" s="117">
        <f>-STOA!P51</f>
        <v>0</v>
      </c>
      <c r="AC51">
        <f t="shared" si="0"/>
        <v>17.645677047440053</v>
      </c>
      <c r="AD51">
        <f t="shared" si="1"/>
        <v>1483.3164865172223</v>
      </c>
      <c r="AE51">
        <f>'IDT-1'!F51</f>
        <v>0</v>
      </c>
      <c r="AF51" s="26"/>
      <c r="AG51">
        <f t="shared" si="2"/>
        <v>1483.3164865172223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11.95</v>
      </c>
      <c r="H52">
        <f>PPCL_Spot!T52</f>
        <v>16.02</v>
      </c>
      <c r="I52">
        <f>Bawana_NG!T52</f>
        <v>67.430000000000021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884.09602099070776</v>
      </c>
      <c r="P52" s="77">
        <v>75.045767174002464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108.26</v>
      </c>
      <c r="U52" s="78">
        <f>SUMPRODUCT(LTA!F52:AJ52,LTA!F$102:AJ$102,LTA!F$105:AJ$105)</f>
        <v>328.87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-192</v>
      </c>
      <c r="AA52" s="117">
        <f>STOA!J52</f>
        <v>208.72000000000003</v>
      </c>
      <c r="AB52" s="117">
        <f>-STOA!P52</f>
        <v>0</v>
      </c>
      <c r="AC52">
        <f t="shared" si="0"/>
        <v>17.492372051540425</v>
      </c>
      <c r="AD52">
        <f t="shared" si="1"/>
        <v>1504.2174536747223</v>
      </c>
      <c r="AE52">
        <f>'IDT-1'!F52</f>
        <v>0</v>
      </c>
      <c r="AF52" s="26"/>
      <c r="AG52">
        <f t="shared" si="2"/>
        <v>1504.2174536747223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12.0786997433704</v>
      </c>
      <c r="F53">
        <f>GT_Spot!T53</f>
        <v>0</v>
      </c>
      <c r="G53">
        <f>PPCL_NG!T53</f>
        <v>11.95</v>
      </c>
      <c r="H53">
        <f>PPCL_Spot!T53</f>
        <v>16.02</v>
      </c>
      <c r="I53">
        <f>Bawana_NG!T53</f>
        <v>67.430000000000021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886.13793428710778</v>
      </c>
      <c r="P53" s="77">
        <v>75.045767174002464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108.36</v>
      </c>
      <c r="U53" s="78">
        <f>SUMPRODUCT(LTA!F53:AJ53,LTA!F$102:AJ$102,LTA!F$105:AJ$105)</f>
        <v>324.71999999999997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-184</v>
      </c>
      <c r="AA53" s="117">
        <f>STOA!J53</f>
        <v>208.72000000000003</v>
      </c>
      <c r="AB53" s="117">
        <f>-STOA!P53</f>
        <v>0</v>
      </c>
      <c r="AC53">
        <f t="shared" si="0"/>
        <v>18.113926070146807</v>
      </c>
      <c r="AD53">
        <f t="shared" si="1"/>
        <v>1429.5878129525156</v>
      </c>
      <c r="AE53">
        <f>'IDT-1'!F53</f>
        <v>0</v>
      </c>
      <c r="AF53" s="26"/>
      <c r="AG53">
        <f t="shared" si="2"/>
        <v>1429.5878129525156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11.95</v>
      </c>
      <c r="H54">
        <f>PPCL_Spot!T54</f>
        <v>16.02</v>
      </c>
      <c r="I54">
        <f>Bawana_NG!T54</f>
        <v>67.430000000000021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889.11509939750783</v>
      </c>
      <c r="P54" s="77">
        <v>75.045767174002464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108.37</v>
      </c>
      <c r="U54" s="78">
        <f>SUMPRODUCT(LTA!F54:AJ54,LTA!F$102:AJ$102,LTA!F$105:AJ$105)</f>
        <v>324.14000000000004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-194</v>
      </c>
      <c r="AA54" s="117">
        <f>STOA!J54</f>
        <v>208.72000000000003</v>
      </c>
      <c r="AB54" s="117">
        <f>-STOA!P54</f>
        <v>0</v>
      </c>
      <c r="AC54">
        <f t="shared" si="0"/>
        <v>18.223890398340284</v>
      </c>
      <c r="AD54">
        <f t="shared" si="1"/>
        <v>1421.8850137347226</v>
      </c>
      <c r="AE54">
        <f>'IDT-1'!F54</f>
        <v>0</v>
      </c>
      <c r="AF54" s="26"/>
      <c r="AG54">
        <f t="shared" si="2"/>
        <v>1421.8850137347226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11.95</v>
      </c>
      <c r="H55">
        <f>PPCL_Spot!T55</f>
        <v>16.02</v>
      </c>
      <c r="I55">
        <f>Bawana_NG!T55</f>
        <v>67.430000000000021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889.69995308158491</v>
      </c>
      <c r="P55" s="77">
        <v>75.045767174002464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113.02000000000001</v>
      </c>
      <c r="U55" s="78">
        <f>SUMPRODUCT(LTA!F55:AJ55,LTA!F$102:AJ$102,LTA!F$105:AJ$105)</f>
        <v>325.83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-261</v>
      </c>
      <c r="AA55" s="117">
        <f>STOA!J55</f>
        <v>208.68</v>
      </c>
      <c r="AB55" s="117">
        <f>-STOA!P55</f>
        <v>0</v>
      </c>
      <c r="AC55">
        <f t="shared" si="0"/>
        <v>19.58956185652287</v>
      </c>
      <c r="AD55">
        <f t="shared" si="1"/>
        <v>1280.4041959606168</v>
      </c>
      <c r="AE55">
        <f>'IDT-1'!F55</f>
        <v>0</v>
      </c>
      <c r="AF55" s="26"/>
      <c r="AG55">
        <f t="shared" si="2"/>
        <v>1280.4041959606168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11.95</v>
      </c>
      <c r="H56">
        <f>PPCL_Spot!T56</f>
        <v>16.02</v>
      </c>
      <c r="I56">
        <f>Bawana_NG!T56</f>
        <v>67.429999999999993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896.65002762038489</v>
      </c>
      <c r="P56" s="77">
        <v>75.045767174002464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112.3</v>
      </c>
      <c r="U56" s="78">
        <f>SUMPRODUCT(LTA!F56:AJ56,LTA!F$102:AJ$102,LTA!F$105:AJ$105)</f>
        <v>328.04999999999995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-280</v>
      </c>
      <c r="AA56" s="117">
        <f>STOA!J56</f>
        <v>208.68</v>
      </c>
      <c r="AB56" s="117">
        <f>-STOA!P56</f>
        <v>0</v>
      </c>
      <c r="AC56">
        <f t="shared" si="0"/>
        <v>19.832606935386021</v>
      </c>
      <c r="AD56">
        <f t="shared" si="1"/>
        <v>1269.6112254205536</v>
      </c>
      <c r="AE56">
        <f>'IDT-1'!F56</f>
        <v>0</v>
      </c>
      <c r="AF56" s="26"/>
      <c r="AG56">
        <f t="shared" si="2"/>
        <v>1269.6112254205536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11.95</v>
      </c>
      <c r="H57">
        <f>PPCL_Spot!T57</f>
        <v>16.02</v>
      </c>
      <c r="I57">
        <f>Bawana_NG!T57</f>
        <v>67.429999999999993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899.59146459250553</v>
      </c>
      <c r="P57" s="77">
        <v>75.045767174002464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111.49000000000001</v>
      </c>
      <c r="U57" s="78">
        <f>SUMPRODUCT(LTA!F57:AJ57,LTA!F$102:AJ$102,LTA!F$105:AJ$105)</f>
        <v>327.81000000000006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-230</v>
      </c>
      <c r="AA57" s="117">
        <f>STOA!J57</f>
        <v>208.68</v>
      </c>
      <c r="AB57" s="117">
        <f>-STOA!P57</f>
        <v>0</v>
      </c>
      <c r="AC57">
        <f t="shared" si="0"/>
        <v>18.872657553299202</v>
      </c>
      <c r="AD57">
        <f t="shared" si="1"/>
        <v>1382.4626117747614</v>
      </c>
      <c r="AE57">
        <f>'IDT-1'!F57</f>
        <v>0</v>
      </c>
      <c r="AF57" s="26"/>
      <c r="AG57">
        <f t="shared" si="2"/>
        <v>1382.4626117747614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12.0786997433704</v>
      </c>
      <c r="F58">
        <f>GT_Spot!T58</f>
        <v>0</v>
      </c>
      <c r="G58">
        <f>PPCL_NG!T58</f>
        <v>11.95</v>
      </c>
      <c r="H58">
        <f>PPCL_Spot!T58</f>
        <v>16.02</v>
      </c>
      <c r="I58">
        <f>Bawana_NG!T58</f>
        <v>67.429999999999993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905.32772211476583</v>
      </c>
      <c r="P58" s="77">
        <v>75.045767174002464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109.23</v>
      </c>
      <c r="U58" s="78">
        <f>SUMPRODUCT(LTA!F58:AJ58,LTA!F$102:AJ$102,LTA!F$105:AJ$105)</f>
        <v>327.59000000000003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-132</v>
      </c>
      <c r="AA58" s="117">
        <f>STOA!J58</f>
        <v>208.68</v>
      </c>
      <c r="AB58" s="117">
        <f>-STOA!P58</f>
        <v>0</v>
      </c>
      <c r="AC58">
        <f t="shared" si="0"/>
        <v>18.208818672763854</v>
      </c>
      <c r="AD58">
        <f t="shared" si="1"/>
        <v>1464.3827081775569</v>
      </c>
      <c r="AE58">
        <f>'IDT-1'!F58</f>
        <v>-32</v>
      </c>
      <c r="AF58" s="26"/>
      <c r="AG58">
        <f t="shared" si="2"/>
        <v>1432.3827081775569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11.95</v>
      </c>
      <c r="H59">
        <f>PPCL_Spot!T59</f>
        <v>15.431753608364586</v>
      </c>
      <c r="I59">
        <f>Bawana_NG!T59</f>
        <v>66.337281258964794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913.44986845127983</v>
      </c>
      <c r="P59" s="77">
        <v>75.045767174002464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105.34</v>
      </c>
      <c r="U59" s="78">
        <f>SUMPRODUCT(LTA!F59:AJ59,LTA!F$102:AJ$102,LTA!F$105:AJ$105)</f>
        <v>323.89999999999998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-54</v>
      </c>
      <c r="AA59" s="117">
        <f>STOA!J59</f>
        <v>208.68</v>
      </c>
      <c r="AB59" s="117">
        <f>-STOA!P59</f>
        <v>0</v>
      </c>
      <c r="AC59">
        <f t="shared" si="0"/>
        <v>17.683885998564968</v>
      </c>
      <c r="AD59">
        <f t="shared" si="1"/>
        <v>1521.7711319981693</v>
      </c>
      <c r="AE59">
        <f>'IDT-1'!F59</f>
        <v>-58</v>
      </c>
      <c r="AF59" s="26"/>
      <c r="AG59">
        <f t="shared" si="2"/>
        <v>1463.7711319981693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11.95</v>
      </c>
      <c r="H60">
        <f>PPCL_Spot!T60</f>
        <v>15.431753608364586</v>
      </c>
      <c r="I60">
        <f>Bawana_NG!T60</f>
        <v>66.337281258964794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917.6204263492798</v>
      </c>
      <c r="P60" s="77">
        <v>75.045767174002464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102.28</v>
      </c>
      <c r="U60" s="78">
        <f>SUMPRODUCT(LTA!F60:AJ60,LTA!F$102:AJ$102,LTA!F$105:AJ$105)</f>
        <v>319.06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208.68</v>
      </c>
      <c r="AB60" s="117">
        <f>-STOA!P60</f>
        <v>0</v>
      </c>
      <c r="AC60">
        <f t="shared" si="0"/>
        <v>16.994085471424913</v>
      </c>
      <c r="AD60">
        <f t="shared" si="1"/>
        <v>1592.7314904233092</v>
      </c>
      <c r="AE60">
        <f>'IDT-1'!F60</f>
        <v>-90</v>
      </c>
      <c r="AF60" s="26"/>
      <c r="AG60">
        <f t="shared" si="2"/>
        <v>1502.7314904233092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11.95</v>
      </c>
      <c r="H61">
        <f>PPCL_Spot!T61</f>
        <v>15.431753608364586</v>
      </c>
      <c r="I61">
        <f>Bawana_NG!T61</f>
        <v>66.337281258964794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917.6204263492798</v>
      </c>
      <c r="P61" s="77">
        <v>75.045767174002464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102.54</v>
      </c>
      <c r="U61" s="78">
        <f>SUMPRODUCT(LTA!F61:AJ61,LTA!F$102:AJ$102,LTA!F$105:AJ$105)</f>
        <v>311.85999999999996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208.68</v>
      </c>
      <c r="AB61" s="117">
        <f>-STOA!P61</f>
        <v>0</v>
      </c>
      <c r="AC61">
        <f t="shared" si="0"/>
        <v>16.577888370537099</v>
      </c>
      <c r="AD61">
        <f t="shared" si="1"/>
        <v>1626.2076875241971</v>
      </c>
      <c r="AE61">
        <f>'IDT-1'!F61</f>
        <v>-95.888000000000005</v>
      </c>
      <c r="AF61" s="26"/>
      <c r="AG61">
        <f t="shared" si="2"/>
        <v>1530.3196875241972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11.95</v>
      </c>
      <c r="H62">
        <f>PPCL_Spot!T62</f>
        <v>15.431753608364586</v>
      </c>
      <c r="I62">
        <f>Bawana_NG!T62</f>
        <v>66.337281258964794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916.85939299567985</v>
      </c>
      <c r="P62" s="77">
        <v>75.045767174002464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100.05000000000001</v>
      </c>
      <c r="U62" s="78">
        <f>SUMPRODUCT(LTA!F62:AJ62,LTA!F$102:AJ$102,LTA!F$105:AJ$105)</f>
        <v>305.78999999999996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208.68</v>
      </c>
      <c r="AB62" s="117">
        <f>-STOA!P62</f>
        <v>0</v>
      </c>
      <c r="AC62">
        <f t="shared" si="0"/>
        <v>17.16172284119007</v>
      </c>
      <c r="AD62">
        <f t="shared" si="1"/>
        <v>1541.3028196999442</v>
      </c>
      <c r="AE62">
        <f>'IDT-1'!F62</f>
        <v>-60.057000000000002</v>
      </c>
      <c r="AF62" s="26"/>
      <c r="AG62">
        <f t="shared" si="2"/>
        <v>1481.2458196999441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-195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11.95</v>
      </c>
      <c r="H63">
        <f>PPCL_Spot!T63</f>
        <v>15.431753608364586</v>
      </c>
      <c r="I63">
        <f>Bawana_NG!T63</f>
        <v>66.337281258964794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916.85939299567985</v>
      </c>
      <c r="P63" s="77">
        <v>75.045767174002464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97.56</v>
      </c>
      <c r="U63" s="78">
        <f>SUMPRODUCT(LTA!F63:AJ63,LTA!F$102:AJ$102,LTA!F$105:AJ$105)</f>
        <v>300.47000000000003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208.76000000000002</v>
      </c>
      <c r="AB63" s="117">
        <f>-STOA!P63</f>
        <v>0</v>
      </c>
      <c r="AC63">
        <f t="shared" si="0"/>
        <v>16.69418310269128</v>
      </c>
      <c r="AD63">
        <f t="shared" si="1"/>
        <v>1579.0403594384429</v>
      </c>
      <c r="AE63">
        <f>'IDT-1'!F63</f>
        <v>-30.981000000000002</v>
      </c>
      <c r="AF63" s="26"/>
      <c r="AG63">
        <f t="shared" si="2"/>
        <v>1548.0593594384429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11.95</v>
      </c>
      <c r="H64">
        <f>PPCL_Spot!T64</f>
        <v>15.431753608364586</v>
      </c>
      <c r="I64">
        <f>Bawana_NG!T64</f>
        <v>66.337281258964794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916.78022128956036</v>
      </c>
      <c r="P64" s="77">
        <v>75.045767174002464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92.320000000000007</v>
      </c>
      <c r="U64" s="78">
        <f>SUMPRODUCT(LTA!F64:AJ64,LTA!F$102:AJ$102,LTA!F$105:AJ$105)</f>
        <v>294.58000000000004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208.76000000000002</v>
      </c>
      <c r="AB64" s="117">
        <f>-STOA!P64</f>
        <v>0</v>
      </c>
      <c r="AC64">
        <f t="shared" si="0"/>
        <v>16.684323666899381</v>
      </c>
      <c r="AD64">
        <f t="shared" si="1"/>
        <v>1557.8410471681154</v>
      </c>
      <c r="AE64">
        <f>'IDT-1'!F64</f>
        <v>-11.975999999999999</v>
      </c>
      <c r="AF64" s="26"/>
      <c r="AG64">
        <f t="shared" si="2"/>
        <v>1545.8650471681153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11.95</v>
      </c>
      <c r="H65">
        <f>PPCL_Spot!T65</f>
        <v>15.431753608364586</v>
      </c>
      <c r="I65">
        <f>Bawana_NG!T65</f>
        <v>66.337281258964794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916.85573151916026</v>
      </c>
      <c r="P65" s="77">
        <v>75.045767174002464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84.89</v>
      </c>
      <c r="U65" s="78">
        <f>SUMPRODUCT(LTA!F65:AJ65,LTA!F$102:AJ$102,LTA!F$105:AJ$105)</f>
        <v>287.7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208.76000000000002</v>
      </c>
      <c r="AB65" s="117">
        <f>-STOA!P65</f>
        <v>0</v>
      </c>
      <c r="AC65">
        <f t="shared" si="0"/>
        <v>16.559060156919863</v>
      </c>
      <c r="AD65">
        <f t="shared" si="1"/>
        <v>1543.731820907695</v>
      </c>
      <c r="AE65">
        <f>'IDT-1'!F65</f>
        <v>-10.103999999999999</v>
      </c>
      <c r="AF65" s="26"/>
      <c r="AG65">
        <f t="shared" si="2"/>
        <v>1533.627820907695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11.95</v>
      </c>
      <c r="H66">
        <f>PPCL_Spot!T66</f>
        <v>15.431753608364586</v>
      </c>
      <c r="I66">
        <f>Bawana_NG!T66</f>
        <v>66.337281258964794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905.74781723676028</v>
      </c>
      <c r="P66" s="77">
        <v>75.045767174002464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77.56</v>
      </c>
      <c r="U66" s="78">
        <f>SUMPRODUCT(LTA!F66:AJ66,LTA!F$102:AJ$102,LTA!F$105:AJ$105)</f>
        <v>280.72000000000003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208.76000000000002</v>
      </c>
      <c r="AB66" s="117">
        <f>-STOA!P66</f>
        <v>0</v>
      </c>
      <c r="AC66">
        <f t="shared" si="0"/>
        <v>16.157841517647089</v>
      </c>
      <c r="AD66">
        <f t="shared" si="1"/>
        <v>1538.7175749073238</v>
      </c>
      <c r="AE66">
        <f>'IDT-1'!F66</f>
        <v>-1.5309999999999999</v>
      </c>
      <c r="AF66" s="26"/>
      <c r="AG66">
        <f t="shared" si="2"/>
        <v>1537.1865749073238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11.95</v>
      </c>
      <c r="H67">
        <f>PPCL_Spot!T67</f>
        <v>15.431753608364586</v>
      </c>
      <c r="I67">
        <f>Bawana_NG!T67</f>
        <v>66.337281258964794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905.74781723676028</v>
      </c>
      <c r="P67" s="77">
        <v>75.045767174002464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62.760000000000005</v>
      </c>
      <c r="U67" s="78">
        <f>SUMPRODUCT(LTA!F67:AJ67,LTA!F$102:AJ$102,LTA!F$105:AJ$105)</f>
        <v>275.16000000000003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208.86</v>
      </c>
      <c r="AB67" s="117">
        <f>-STOA!P67</f>
        <v>0</v>
      </c>
      <c r="AC67">
        <f t="shared" si="0"/>
        <v>16.290287980923928</v>
      </c>
      <c r="AD67">
        <f t="shared" si="1"/>
        <v>1483.3251284440471</v>
      </c>
      <c r="AE67">
        <f>'IDT-1'!F67</f>
        <v>-6.7220000000000004</v>
      </c>
      <c r="AF67" s="26"/>
      <c r="AG67">
        <f t="shared" si="2"/>
        <v>1476.6031284440471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11.95</v>
      </c>
      <c r="H68">
        <f>PPCL_Spot!T68</f>
        <v>15.431753608364586</v>
      </c>
      <c r="I68">
        <f>Bawana_NG!T68</f>
        <v>66.337281258964794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906.88936757396027</v>
      </c>
      <c r="P68" s="77">
        <v>75.045767174002464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55.730000000000004</v>
      </c>
      <c r="U68" s="78">
        <f>SUMPRODUCT(LTA!F68:AJ68,LTA!F$102:AJ$102,LTA!F$105:AJ$105)</f>
        <v>268.57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208.86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15.869743160614448</v>
      </c>
      <c r="AD68">
        <f t="shared" ref="AD68:AD98" si="4">SUM(B68:AB68,AI68:AR68)-AC68</f>
        <v>1506.2672236015562</v>
      </c>
      <c r="AE68">
        <f>'IDT-1'!F68</f>
        <v>-10.844999999999999</v>
      </c>
      <c r="AF68" s="26"/>
      <c r="AG68">
        <f t="shared" ref="AG68:AG98" si="5">SUM(AD68:AF68)</f>
        <v>1495.4222236015562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11.95</v>
      </c>
      <c r="H69">
        <f>PPCL_Spot!T69</f>
        <v>15.431753608364586</v>
      </c>
      <c r="I69">
        <f>Bawana_NG!T69</f>
        <v>66.337281258964794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906.88936757396027</v>
      </c>
      <c r="P69" s="77">
        <v>75.045767174002464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50.29</v>
      </c>
      <c r="U69" s="78">
        <f>SUMPRODUCT(LTA!F69:AJ69,LTA!F$102:AJ$102,LTA!F$105:AJ$105)</f>
        <v>261.45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208.86</v>
      </c>
      <c r="AB69" s="117">
        <f>-STOA!P69</f>
        <v>0</v>
      </c>
      <c r="AC69">
        <f t="shared" si="3"/>
        <v>15.383549259726637</v>
      </c>
      <c r="AD69">
        <f t="shared" si="4"/>
        <v>1531.8592356842626</v>
      </c>
      <c r="AE69">
        <f>'IDT-1'!F69</f>
        <v>-20.260000000000002</v>
      </c>
      <c r="AF69" s="26"/>
      <c r="AG69">
        <f t="shared" si="5"/>
        <v>1511.5992356842626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11.95</v>
      </c>
      <c r="H70">
        <f>PPCL_Spot!T70</f>
        <v>15.431753608364586</v>
      </c>
      <c r="I70">
        <f>Bawana_NG!T70</f>
        <v>66.337281258964794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906.88936757396027</v>
      </c>
      <c r="P70" s="77">
        <v>75.045767174002464</v>
      </c>
      <c r="Q70" s="77">
        <v>20.761156</v>
      </c>
      <c r="R70" s="80">
        <v>16.278181818181814</v>
      </c>
      <c r="S70" s="80">
        <v>0</v>
      </c>
      <c r="T70" s="78">
        <f>SUMPRODUCT(LTA!F70:AJ70,LTA!F$101:AJ$101,LTA!F$105:AJ$105)</f>
        <v>44.14</v>
      </c>
      <c r="U70" s="78">
        <f>SUMPRODUCT(LTA!F70:AJ70,LTA!F$102:AJ$102,LTA!F$105:AJ$105)</f>
        <v>253.46999999999997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208.86</v>
      </c>
      <c r="AB70" s="117">
        <f>-STOA!P70</f>
        <v>0</v>
      </c>
      <c r="AC70">
        <f t="shared" si="3"/>
        <v>14.976442234060777</v>
      </c>
      <c r="AD70">
        <f t="shared" si="4"/>
        <v>1546.2705245281099</v>
      </c>
      <c r="AE70">
        <f>'IDT-1'!F70</f>
        <v>-45.546999999999997</v>
      </c>
      <c r="AF70" s="26"/>
      <c r="AG70">
        <f t="shared" si="5"/>
        <v>1500.7235245281099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11.95</v>
      </c>
      <c r="H71">
        <f>PPCL_Spot!T71</f>
        <v>15.431753608364586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908.45114647316029</v>
      </c>
      <c r="P71" s="77">
        <v>75.045767174002464</v>
      </c>
      <c r="Q71" s="77">
        <v>20.761156</v>
      </c>
      <c r="R71" s="80">
        <v>14.789090909090911</v>
      </c>
      <c r="S71" s="80">
        <v>0</v>
      </c>
      <c r="T71" s="78">
        <f>SUMPRODUCT(LTA!F71:AJ71,LTA!F$101:AJ$101,LTA!F$105:AJ$105)</f>
        <v>37.96</v>
      </c>
      <c r="U71" s="78">
        <f>SUMPRODUCT(LTA!F71:AJ71,LTA!F$102:AJ$102,LTA!F$105:AJ$105)</f>
        <v>254.14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208.96</v>
      </c>
      <c r="AB71" s="117">
        <f>-STOA!P71</f>
        <v>0</v>
      </c>
      <c r="AC71">
        <f t="shared" si="3"/>
        <v>15.28459898926155</v>
      </c>
      <c r="AD71">
        <f t="shared" si="4"/>
        <v>1500.6250557630185</v>
      </c>
      <c r="AE71">
        <f>'IDT-1'!F71</f>
        <v>-59.105000000000004</v>
      </c>
      <c r="AF71" s="26"/>
      <c r="AG71">
        <f t="shared" si="5"/>
        <v>1441.5200557630185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11.95</v>
      </c>
      <c r="H72">
        <f>PPCL_Spot!T72</f>
        <v>15.431753608364586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908.45114647316029</v>
      </c>
      <c r="P72" s="77">
        <v>75.045767174002464</v>
      </c>
      <c r="Q72" s="77">
        <v>20.761156</v>
      </c>
      <c r="R72" s="80">
        <v>13.97709090909091</v>
      </c>
      <c r="S72" s="80">
        <v>0</v>
      </c>
      <c r="T72" s="78">
        <f>SUMPRODUCT(LTA!F72:AJ72,LTA!F$101:AJ$101,LTA!F$105:AJ$105)</f>
        <v>31.67</v>
      </c>
      <c r="U72" s="78">
        <f>SUMPRODUCT(LTA!F72:AJ72,LTA!F$102:AJ$102,LTA!F$105:AJ$105)</f>
        <v>247.12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208.96</v>
      </c>
      <c r="AB72" s="117">
        <f>-STOA!P72</f>
        <v>0</v>
      </c>
      <c r="AC72">
        <f t="shared" si="3"/>
        <v>14.361272355407719</v>
      </c>
      <c r="AD72">
        <f t="shared" si="4"/>
        <v>1577.4239327541165</v>
      </c>
      <c r="AE72">
        <f>'IDT-1'!F72</f>
        <v>-85.628</v>
      </c>
      <c r="AF72" s="26"/>
      <c r="AG72">
        <f t="shared" si="5"/>
        <v>1491.7959327541166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11.95</v>
      </c>
      <c r="H73">
        <f>PPCL_Spot!T73</f>
        <v>13.408476309510284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907.77122889196016</v>
      </c>
      <c r="P73" s="77">
        <v>75.045767174002464</v>
      </c>
      <c r="Q73" s="77">
        <v>20.761156</v>
      </c>
      <c r="R73" s="80">
        <v>11.681090909090909</v>
      </c>
      <c r="S73" s="80">
        <v>0</v>
      </c>
      <c r="T73" s="78">
        <f>SUMPRODUCT(LTA!F73:AJ73,LTA!F$101:AJ$101,LTA!F$105:AJ$105)</f>
        <v>26.139999999999997</v>
      </c>
      <c r="U73" s="78">
        <f>SUMPRODUCT(LTA!F73:AJ73,LTA!F$102:AJ$102,LTA!F$105:AJ$105)</f>
        <v>238.29000000000002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208.96</v>
      </c>
      <c r="AB73" s="117">
        <f>-STOA!P73</f>
        <v>0</v>
      </c>
      <c r="AC73">
        <f t="shared" si="3"/>
        <v>14.013348890019332</v>
      </c>
      <c r="AD73">
        <f t="shared" si="4"/>
        <v>1578.4126613394501</v>
      </c>
      <c r="AE73">
        <f>'IDT-1'!F73</f>
        <v>-101.298</v>
      </c>
      <c r="AF73" s="26"/>
      <c r="AG73">
        <f t="shared" si="5"/>
        <v>1477.1146613394501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11.95</v>
      </c>
      <c r="H74">
        <f>PPCL_Spot!T74</f>
        <v>15.431753608364586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912.34932242236016</v>
      </c>
      <c r="P74" s="77">
        <v>75.045767174002464</v>
      </c>
      <c r="Q74" s="77">
        <v>20.761156</v>
      </c>
      <c r="R74" s="80">
        <v>6.544363636363637</v>
      </c>
      <c r="S74" s="80">
        <v>0</v>
      </c>
      <c r="T74" s="78">
        <f>SUMPRODUCT(LTA!F74:AJ74,LTA!F$101:AJ$101,LTA!F$105:AJ$105)</f>
        <v>21.97</v>
      </c>
      <c r="U74" s="78">
        <f>SUMPRODUCT(LTA!F74:AJ74,LTA!F$102:AJ$102,LTA!F$105:AJ$105)</f>
        <v>240.05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208.96</v>
      </c>
      <c r="AB74" s="117">
        <f>-STOA!P74</f>
        <v>0</v>
      </c>
      <c r="AC74">
        <f t="shared" si="3"/>
        <v>14.005029753316771</v>
      </c>
      <c r="AD74">
        <f t="shared" si="4"/>
        <v>1577.4756240326797</v>
      </c>
      <c r="AE74">
        <f>'IDT-1'!F74</f>
        <v>-115.158</v>
      </c>
      <c r="AF74" s="26"/>
      <c r="AG74">
        <f t="shared" si="5"/>
        <v>1462.3176240326798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11.95</v>
      </c>
      <c r="H75">
        <f>PPCL_Spot!T75</f>
        <v>15.431753608364586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914.70858527636017</v>
      </c>
      <c r="P75" s="77">
        <v>75.045767174002464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17.21</v>
      </c>
      <c r="U75" s="78">
        <f>SUMPRODUCT(LTA!F75:AJ75,LTA!F$102:AJ$102,LTA!F$105:AJ$105)</f>
        <v>241.31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209.00000000000003</v>
      </c>
      <c r="AB75" s="117">
        <f>-STOA!P75</f>
        <v>0</v>
      </c>
      <c r="AC75">
        <f t="shared" si="3"/>
        <v>14.436595655382011</v>
      </c>
      <c r="AD75">
        <f t="shared" si="4"/>
        <v>1515.5973408970347</v>
      </c>
      <c r="AE75">
        <f>'IDT-1'!F75</f>
        <v>-133.6</v>
      </c>
      <c r="AF75" s="26"/>
      <c r="AG75">
        <f t="shared" si="5"/>
        <v>1381.9973408970347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11.95</v>
      </c>
      <c r="H76">
        <f>PPCL_Spot!T76</f>
        <v>15.431753608364586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916.33979485636019</v>
      </c>
      <c r="P76" s="77">
        <v>75.045767174002464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10.63</v>
      </c>
      <c r="U76" s="78">
        <f>SUMPRODUCT(LTA!F76:AJ76,LTA!F$102:AJ$102,LTA!F$105:AJ$105)</f>
        <v>242.59000000000003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209.00000000000003</v>
      </c>
      <c r="AB76" s="117">
        <f>-STOA!P76</f>
        <v>0</v>
      </c>
      <c r="AC76">
        <f t="shared" si="3"/>
        <v>13.916013285965271</v>
      </c>
      <c r="AD76">
        <f t="shared" si="4"/>
        <v>1567.4491328464519</v>
      </c>
      <c r="AE76">
        <f>'IDT-1'!F76</f>
        <v>-145.214</v>
      </c>
      <c r="AF76" s="26"/>
      <c r="AG76">
        <f t="shared" si="5"/>
        <v>1422.235132846452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11.95</v>
      </c>
      <c r="H77">
        <f>PPCL_Spot!T77</f>
        <v>15.431753608364586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923.27715124076019</v>
      </c>
      <c r="P77" s="77">
        <v>75.045767174002464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6.88</v>
      </c>
      <c r="U77" s="78">
        <f>SUMPRODUCT(LTA!F77:AJ77,LTA!F$102:AJ$102,LTA!F$105:AJ$105)</f>
        <v>245.06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209.00000000000003</v>
      </c>
      <c r="AB77" s="117">
        <f>-STOA!P77</f>
        <v>0</v>
      </c>
      <c r="AC77">
        <f t="shared" si="3"/>
        <v>13.965798022147988</v>
      </c>
      <c r="AD77">
        <f t="shared" si="4"/>
        <v>1573.0567044946688</v>
      </c>
      <c r="AE77">
        <f>'IDT-1'!F77</f>
        <v>-139.5</v>
      </c>
      <c r="AF77" s="26"/>
      <c r="AG77">
        <f t="shared" si="5"/>
        <v>1433.5567044946688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11.95</v>
      </c>
      <c r="H78">
        <f>PPCL_Spot!T78</f>
        <v>15.431753608364586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939.18273151836013</v>
      </c>
      <c r="P78" s="77">
        <v>75.045767174002464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244.32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-39</v>
      </c>
      <c r="AA78" s="117">
        <f>STOA!J78</f>
        <v>209.00000000000003</v>
      </c>
      <c r="AB78" s="117">
        <f>-STOA!P78</f>
        <v>0</v>
      </c>
      <c r="AC78">
        <f t="shared" si="3"/>
        <v>14.41421526033845</v>
      </c>
      <c r="AD78">
        <f t="shared" si="4"/>
        <v>1545.2185446229378</v>
      </c>
      <c r="AE78">
        <f>'IDT-1'!F78</f>
        <v>-81.5</v>
      </c>
      <c r="AF78" s="26"/>
      <c r="AG78">
        <f t="shared" si="5"/>
        <v>1463.7185446229378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11.95</v>
      </c>
      <c r="H79">
        <f>PPCL_Spot!T79</f>
        <v>13.64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970.49387507500114</v>
      </c>
      <c r="P79" s="77">
        <v>75.045767174002464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248.19000000000003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-53</v>
      </c>
      <c r="AA79" s="117">
        <f>STOA!J79</f>
        <v>209.04000000000002</v>
      </c>
      <c r="AB79" s="117">
        <f>-STOA!P79</f>
        <v>0</v>
      </c>
      <c r="AC79">
        <f t="shared" si="3"/>
        <v>15.426348603747693</v>
      </c>
      <c r="AD79">
        <f t="shared" si="4"/>
        <v>1490.4758012278053</v>
      </c>
      <c r="AE79">
        <f>'IDT-1'!F79</f>
        <v>-77</v>
      </c>
      <c r="AF79" s="26"/>
      <c r="AG79">
        <f t="shared" si="5"/>
        <v>1413.4758012278053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11.95</v>
      </c>
      <c r="H80">
        <f>PPCL_Spot!T80</f>
        <v>15.431753608364586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978.04489251260122</v>
      </c>
      <c r="P80" s="77">
        <v>75.045767174002464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247.84000000000003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-75</v>
      </c>
      <c r="AA80" s="117">
        <f>STOA!J80</f>
        <v>209.04000000000002</v>
      </c>
      <c r="AB80" s="117">
        <f>-STOA!P80</f>
        <v>0</v>
      </c>
      <c r="AC80">
        <f t="shared" si="3"/>
        <v>15.211010780719732</v>
      </c>
      <c r="AD80">
        <f t="shared" si="4"/>
        <v>1532.5139100967976</v>
      </c>
      <c r="AE80">
        <f>'IDT-1'!F80</f>
        <v>-71</v>
      </c>
      <c r="AF80" s="26"/>
      <c r="AG80">
        <f t="shared" si="5"/>
        <v>1461.5139100967976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11.95</v>
      </c>
      <c r="H81">
        <f>PPCL_Spot!T81</f>
        <v>15.431753608364586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979.91980124980785</v>
      </c>
      <c r="P81" s="77">
        <v>75.045767174002464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251.78000000000003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-48</v>
      </c>
      <c r="AA81" s="117">
        <f>STOA!J81</f>
        <v>209.04000000000002</v>
      </c>
      <c r="AB81" s="117">
        <f>-STOA!P81</f>
        <v>0</v>
      </c>
      <c r="AC81">
        <f t="shared" si="3"/>
        <v>15.066863172118854</v>
      </c>
      <c r="AD81">
        <f t="shared" si="4"/>
        <v>1560.4729664426052</v>
      </c>
      <c r="AE81">
        <f>'IDT-1'!F81</f>
        <v>-98</v>
      </c>
      <c r="AF81" s="26"/>
      <c r="AG81">
        <f t="shared" si="5"/>
        <v>1462.4729664426052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11.95</v>
      </c>
      <c r="H82">
        <f>PPCL_Spot!T82</f>
        <v>15.431753608364586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979.91980124980785</v>
      </c>
      <c r="P82" s="77">
        <v>75.045767174002464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255.33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-35</v>
      </c>
      <c r="AA82" s="117">
        <f>STOA!J82</f>
        <v>209.04000000000002</v>
      </c>
      <c r="AB82" s="117">
        <f>-STOA!P82</f>
        <v>0</v>
      </c>
      <c r="AC82">
        <f t="shared" si="3"/>
        <v>15.648502834138812</v>
      </c>
      <c r="AD82">
        <f t="shared" si="4"/>
        <v>1501.4362990128407</v>
      </c>
      <c r="AE82">
        <f>'IDT-1'!F82</f>
        <v>-122</v>
      </c>
      <c r="AF82" s="26"/>
      <c r="AG82">
        <f t="shared" si="5"/>
        <v>1379.4362990128407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-95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11.95</v>
      </c>
      <c r="H83">
        <f>PPCL_Spot!T83</f>
        <v>15.431753608364586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979.91980124980785</v>
      </c>
      <c r="P83" s="77">
        <v>75.045767174002464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259.04000000000002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-154</v>
      </c>
      <c r="AA83" s="117">
        <f>STOA!J83</f>
        <v>209.14000000000001</v>
      </c>
      <c r="AB83" s="117">
        <f>-STOA!P83</f>
        <v>0</v>
      </c>
      <c r="AC83">
        <f t="shared" si="3"/>
        <v>16.580061458836152</v>
      </c>
      <c r="AD83">
        <f t="shared" si="4"/>
        <v>1407.4847403881436</v>
      </c>
      <c r="AE83">
        <f>'IDT-1'!F83</f>
        <v>-2</v>
      </c>
      <c r="AF83" s="26"/>
      <c r="AG83">
        <f t="shared" si="5"/>
        <v>1405.4847403881436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11.95</v>
      </c>
      <c r="H84">
        <f>PPCL_Spot!T84</f>
        <v>15.431753608364586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979.91980124980785</v>
      </c>
      <c r="P84" s="77">
        <v>75.045767174002464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262.94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-128</v>
      </c>
      <c r="AA84" s="117">
        <f>STOA!J84</f>
        <v>209.14000000000001</v>
      </c>
      <c r="AB84" s="117">
        <f>-STOA!P84</f>
        <v>0</v>
      </c>
      <c r="AC84">
        <f t="shared" si="3"/>
        <v>16.605503331313955</v>
      </c>
      <c r="AD84">
        <f t="shared" si="4"/>
        <v>1412.3592985156658</v>
      </c>
      <c r="AE84">
        <f>'IDT-1'!F84</f>
        <v>-24</v>
      </c>
      <c r="AF84" s="26"/>
      <c r="AG84">
        <f t="shared" si="5"/>
        <v>1388.3592985156658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11.95</v>
      </c>
      <c r="H85">
        <f>PPCL_Spot!T85</f>
        <v>13.478468355868651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976.15141029100778</v>
      </c>
      <c r="P85" s="77">
        <v>75.045767174002464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267.49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-98</v>
      </c>
      <c r="AA85" s="117">
        <f>STOA!J85</f>
        <v>209.14000000000001</v>
      </c>
      <c r="AB85" s="117">
        <f>-STOA!P85</f>
        <v>0</v>
      </c>
      <c r="AC85">
        <f t="shared" si="3"/>
        <v>17.483005332874082</v>
      </c>
      <c r="AD85">
        <f t="shared" si="4"/>
        <v>1310.3101203028098</v>
      </c>
      <c r="AE85">
        <f>'IDT-1'!F85</f>
        <v>-54</v>
      </c>
      <c r="AF85" s="26"/>
      <c r="AG85">
        <f t="shared" si="5"/>
        <v>1256.3101203028098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11.95</v>
      </c>
      <c r="H86">
        <f>PPCL_Spot!T86</f>
        <v>15.431753608364586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972.75345241340779</v>
      </c>
      <c r="P86" s="77">
        <v>75.045767174002464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271.35000000000002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-37</v>
      </c>
      <c r="AA86" s="117">
        <f>STOA!J86</f>
        <v>209.14000000000001</v>
      </c>
      <c r="AB86" s="117">
        <f>-STOA!P86</f>
        <v>0</v>
      </c>
      <c r="AC86">
        <f t="shared" si="3"/>
        <v>16.607569334031439</v>
      </c>
      <c r="AD86">
        <f t="shared" si="4"/>
        <v>1414.6008836765482</v>
      </c>
      <c r="AE86">
        <f>'IDT-1'!F86</f>
        <v>-100</v>
      </c>
      <c r="AF86" s="26"/>
      <c r="AG86">
        <f t="shared" si="5"/>
        <v>1314.6008836765482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11.95</v>
      </c>
      <c r="H87">
        <f>PPCL_Spot!T87</f>
        <v>15.431753608364586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944.00891593500762</v>
      </c>
      <c r="P87" s="77">
        <v>75.045767174002464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275.66999999999996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-106</v>
      </c>
      <c r="AA87" s="117">
        <f>STOA!J87</f>
        <v>209.23000000000002</v>
      </c>
      <c r="AB87" s="117">
        <f>-STOA!P87</f>
        <v>0</v>
      </c>
      <c r="AC87">
        <f t="shared" si="3"/>
        <v>17.006060456409148</v>
      </c>
      <c r="AD87">
        <f t="shared" si="4"/>
        <v>1320.872883843515</v>
      </c>
      <c r="AE87">
        <f>'IDT-1'!F87</f>
        <v>0</v>
      </c>
      <c r="AF87" s="26"/>
      <c r="AG87">
        <f t="shared" si="5"/>
        <v>1320.872883843515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11.95</v>
      </c>
      <c r="H88">
        <f>PPCL_Spot!T88</f>
        <v>15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942.11404366220768</v>
      </c>
      <c r="P88" s="77">
        <v>75.045767174002464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279.39000000000004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-52</v>
      </c>
      <c r="AA88" s="117">
        <f>STOA!J88</f>
        <v>209.23000000000002</v>
      </c>
      <c r="AB88" s="117">
        <f>-STOA!P88</f>
        <v>0</v>
      </c>
      <c r="AC88">
        <f t="shared" si="3"/>
        <v>16.272559436790495</v>
      </c>
      <c r="AD88">
        <f t="shared" si="4"/>
        <v>1406.9997589819691</v>
      </c>
      <c r="AE88">
        <f>'IDT-1'!F88</f>
        <v>-22.5</v>
      </c>
      <c r="AF88" s="26"/>
      <c r="AG88">
        <f t="shared" si="5"/>
        <v>1384.4997589819691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11.95</v>
      </c>
      <c r="H89">
        <f>PPCL_Spot!T89</f>
        <v>15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940.03499486839371</v>
      </c>
      <c r="P89" s="77">
        <v>75.045767174002464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282.26000000000005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209.23000000000002</v>
      </c>
      <c r="AB89" s="117">
        <f>-STOA!P89</f>
        <v>0</v>
      </c>
      <c r="AC89">
        <f t="shared" si="3"/>
        <v>15.817857176250772</v>
      </c>
      <c r="AD89">
        <f t="shared" si="4"/>
        <v>1460.2454124486947</v>
      </c>
      <c r="AE89">
        <f>'IDT-1'!F89</f>
        <v>-75.736999999999995</v>
      </c>
      <c r="AF89" s="26"/>
      <c r="AG89">
        <f t="shared" si="5"/>
        <v>1384.5084124486946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12.218707015130676</v>
      </c>
      <c r="F90">
        <f>GT_Spot!T90</f>
        <v>0</v>
      </c>
      <c r="G90">
        <f>PPCL_NG!T90</f>
        <v>11.95</v>
      </c>
      <c r="H90">
        <f>PPCL_Spot!T90</f>
        <v>15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940.03499486839371</v>
      </c>
      <c r="P90" s="77">
        <v>75.045767174002464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284.17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209.23000000000002</v>
      </c>
      <c r="AB90" s="117">
        <f>-STOA!P90</f>
        <v>0</v>
      </c>
      <c r="AC90">
        <f t="shared" si="3"/>
        <v>15.923775179279444</v>
      </c>
      <c r="AD90">
        <f t="shared" si="4"/>
        <v>1452.0868498782477</v>
      </c>
      <c r="AE90">
        <f>'IDT-1'!F90</f>
        <v>-28.344000000000001</v>
      </c>
      <c r="AF90" s="26"/>
      <c r="AG90">
        <f t="shared" si="5"/>
        <v>1423.7428498782476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12.218707015130676</v>
      </c>
      <c r="F91">
        <f>GT_Spot!T91</f>
        <v>0</v>
      </c>
      <c r="G91">
        <f>PPCL_NG!T91</f>
        <v>11.95</v>
      </c>
      <c r="H91">
        <f>PPCL_Spot!T91</f>
        <v>15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967.83446800159379</v>
      </c>
      <c r="P91" s="77">
        <v>75.045767174002464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283.07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39.03</v>
      </c>
      <c r="Z91" s="75">
        <f>IEX!P91</f>
        <v>0</v>
      </c>
      <c r="AA91" s="117">
        <f>STOA!J91</f>
        <v>209.32000000000002</v>
      </c>
      <c r="AB91" s="117">
        <f>-STOA!P91</f>
        <v>0</v>
      </c>
      <c r="AC91">
        <f t="shared" si="3"/>
        <v>16.858111643739413</v>
      </c>
      <c r="AD91">
        <f t="shared" si="4"/>
        <v>1476.9719865469874</v>
      </c>
      <c r="AE91">
        <f>'IDT-1'!F91</f>
        <v>0</v>
      </c>
      <c r="AF91" s="26"/>
      <c r="AG91">
        <f t="shared" si="5"/>
        <v>1476.9719865469874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12.218707015130676</v>
      </c>
      <c r="F92">
        <f>GT_Spot!T92</f>
        <v>0</v>
      </c>
      <c r="G92">
        <f>PPCL_NG!T92</f>
        <v>11.95</v>
      </c>
      <c r="H92">
        <f>PPCL_Spot!T92</f>
        <v>15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967.83446800159379</v>
      </c>
      <c r="P92" s="77">
        <v>75.045767174002464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279.09999999999997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45.17</v>
      </c>
      <c r="Z92" s="75">
        <f>IEX!P92</f>
        <v>0</v>
      </c>
      <c r="AA92" s="117">
        <f>STOA!J92</f>
        <v>209.32000000000002</v>
      </c>
      <c r="AB92" s="117">
        <f>-STOA!P92</f>
        <v>0</v>
      </c>
      <c r="AC92">
        <f t="shared" si="3"/>
        <v>17.560823462948456</v>
      </c>
      <c r="AD92">
        <f t="shared" si="4"/>
        <v>1401.4392747277784</v>
      </c>
      <c r="AE92">
        <f>'IDT-1'!F92</f>
        <v>0</v>
      </c>
      <c r="AF92" s="26"/>
      <c r="AG92">
        <f t="shared" si="5"/>
        <v>1401.4392747277784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-287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9.8928186204938964</v>
      </c>
      <c r="F93">
        <f>GT_Spot!T93</f>
        <v>0</v>
      </c>
      <c r="G93">
        <f>PPCL_NG!T93</f>
        <v>11.95</v>
      </c>
      <c r="H93">
        <f>PPCL_Spot!T93</f>
        <v>15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965.75541897787309</v>
      </c>
      <c r="P93" s="77">
        <v>75.045767174002464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279.18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47.9</v>
      </c>
      <c r="Z93" s="75">
        <f>IEX!P93</f>
        <v>0</v>
      </c>
      <c r="AA93" s="117">
        <f>STOA!J93</f>
        <v>209.32000000000002</v>
      </c>
      <c r="AB93" s="117">
        <f>-STOA!P93</f>
        <v>0</v>
      </c>
      <c r="AC93">
        <f t="shared" si="3"/>
        <v>16.596828368792014</v>
      </c>
      <c r="AD93">
        <f t="shared" si="4"/>
        <v>1507.8083324035777</v>
      </c>
      <c r="AE93">
        <f>'IDT-1'!F93</f>
        <v>0</v>
      </c>
      <c r="AF93" s="26"/>
      <c r="AG93">
        <f t="shared" si="5"/>
        <v>1507.8083324035777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9.8928186204938964</v>
      </c>
      <c r="F94">
        <f>GT_Spot!T94</f>
        <v>0</v>
      </c>
      <c r="G94">
        <f>PPCL_NG!T94</f>
        <v>11.95</v>
      </c>
      <c r="H94">
        <f>PPCL_Spot!T94</f>
        <v>15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965.75541897787309</v>
      </c>
      <c r="P94" s="77">
        <v>75.045767174002464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279.26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50.59</v>
      </c>
      <c r="Z94" s="75">
        <f>IEX!P94</f>
        <v>0</v>
      </c>
      <c r="AA94" s="117">
        <f>STOA!J94</f>
        <v>209.32000000000002</v>
      </c>
      <c r="AB94" s="117">
        <f>-STOA!P94</f>
        <v>0</v>
      </c>
      <c r="AC94">
        <f t="shared" si="3"/>
        <v>16.088516717460291</v>
      </c>
      <c r="AD94">
        <f t="shared" si="4"/>
        <v>1571.0866440549091</v>
      </c>
      <c r="AE94">
        <f>'IDT-1'!F94</f>
        <v>0</v>
      </c>
      <c r="AF94" s="26"/>
      <c r="AG94">
        <f t="shared" si="5"/>
        <v>1571.0866440549091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9.8928186204938964</v>
      </c>
      <c r="F95">
        <f>GT_Spot!T95</f>
        <v>0</v>
      </c>
      <c r="G95">
        <f>PPCL_NG!T95</f>
        <v>11.95</v>
      </c>
      <c r="H95">
        <f>PPCL_Spot!T95</f>
        <v>15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933.72742126763217</v>
      </c>
      <c r="P95" s="77">
        <v>75.045767174002464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279.38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45.87</v>
      </c>
      <c r="Z95" s="75">
        <f>IEX!P95</f>
        <v>0</v>
      </c>
      <c r="AA95" s="117">
        <f>STOA!J95</f>
        <v>209.32000000000002</v>
      </c>
      <c r="AB95" s="117">
        <f>-STOA!P95</f>
        <v>0</v>
      </c>
      <c r="AC95">
        <f t="shared" si="3"/>
        <v>15.411065236722356</v>
      </c>
      <c r="AD95">
        <f t="shared" si="4"/>
        <v>1575.1360978254061</v>
      </c>
      <c r="AE95">
        <f>'IDT-1'!F95</f>
        <v>0</v>
      </c>
      <c r="AF95" s="26"/>
      <c r="AG95">
        <f t="shared" si="5"/>
        <v>1575.1360978254061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9.8928186204938964</v>
      </c>
      <c r="F96">
        <f>GT_Spot!T96</f>
        <v>0</v>
      </c>
      <c r="G96">
        <f>PPCL_NG!T96</f>
        <v>11.95</v>
      </c>
      <c r="H96">
        <f>PPCL_Spot!T96</f>
        <v>15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933.72742126763217</v>
      </c>
      <c r="P96" s="77">
        <v>75.045767174002464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279.86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43.15</v>
      </c>
      <c r="Z96" s="75">
        <f>IEX!P96</f>
        <v>0</v>
      </c>
      <c r="AA96" s="117">
        <f>STOA!J96</f>
        <v>209.32000000000002</v>
      </c>
      <c r="AB96" s="117">
        <f>-STOA!P96</f>
        <v>0</v>
      </c>
      <c r="AC96">
        <f t="shared" si="3"/>
        <v>15.213790686278452</v>
      </c>
      <c r="AD96">
        <f t="shared" si="4"/>
        <v>1593.0933723758503</v>
      </c>
      <c r="AE96">
        <f>'IDT-1'!F96</f>
        <v>0</v>
      </c>
      <c r="AF96" s="26"/>
      <c r="AG96">
        <f t="shared" si="5"/>
        <v>1593.0933723758503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11.95</v>
      </c>
      <c r="H97">
        <f>PPCL_Spot!T97</f>
        <v>15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933.5374592980321</v>
      </c>
      <c r="P97" s="77">
        <v>75.045767174002464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280.44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44.79</v>
      </c>
      <c r="Z97" s="75">
        <f>IEX!P97</f>
        <v>0</v>
      </c>
      <c r="AA97" s="117">
        <f>STOA!J97</f>
        <v>209.32000000000002</v>
      </c>
      <c r="AB97" s="117">
        <f>-STOA!P97</f>
        <v>0</v>
      </c>
      <c r="AC97">
        <f t="shared" si="3"/>
        <v>15.251794111012057</v>
      </c>
      <c r="AD97">
        <f t="shared" si="4"/>
        <v>1597.3739399435717</v>
      </c>
      <c r="AE97">
        <f>'IDT-1'!F97</f>
        <v>0</v>
      </c>
      <c r="AF97" s="26"/>
      <c r="AG97">
        <f t="shared" si="5"/>
        <v>1597.3739399435717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11.95</v>
      </c>
      <c r="H98">
        <f>PPCL_Spot!T98</f>
        <v>15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931.97175998057185</v>
      </c>
      <c r="P98" s="77">
        <v>75.045767174002464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280.81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45.38</v>
      </c>
      <c r="Z98" s="75">
        <f>IEX!P98</f>
        <v>0</v>
      </c>
      <c r="AA98" s="117">
        <f>STOA!J98</f>
        <v>209.32000000000002</v>
      </c>
      <c r="AB98" s="117">
        <f>-STOA!P98</f>
        <v>0</v>
      </c>
      <c r="AC98">
        <f t="shared" si="3"/>
        <v>15.157682681796453</v>
      </c>
      <c r="AD98">
        <f t="shared" si="4"/>
        <v>1606.8623520553272</v>
      </c>
      <c r="AE98">
        <f>'IDT-1'!F98</f>
        <v>0</v>
      </c>
      <c r="AF98" s="26"/>
      <c r="AG98">
        <f t="shared" si="5"/>
        <v>1606.8623520553272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0.28911202254566259</v>
      </c>
      <c r="F99">
        <f t="shared" si="6"/>
        <v>0</v>
      </c>
      <c r="G99">
        <f t="shared" si="6"/>
        <v>0.2868000000000005</v>
      </c>
      <c r="H99">
        <f t="shared" si="6"/>
        <v>0.54207266416775901</v>
      </c>
      <c r="I99">
        <f t="shared" si="6"/>
        <v>1.6486691250358607</v>
      </c>
      <c r="J99">
        <f t="shared" si="6"/>
        <v>0</v>
      </c>
      <c r="K99">
        <f t="shared" si="6"/>
        <v>6.0287112625822301E-2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22.12646225959223</v>
      </c>
      <c r="P99" s="77">
        <f t="shared" si="6"/>
        <v>1.8010984121760572</v>
      </c>
      <c r="Q99" s="77">
        <f t="shared" si="6"/>
        <v>0.49826774400000057</v>
      </c>
      <c r="R99" s="80">
        <f>SUM(R3:R98)/4000</f>
        <v>0.22539618181818191</v>
      </c>
      <c r="S99" s="80">
        <f t="shared" si="6"/>
        <v>0</v>
      </c>
      <c r="T99" s="78">
        <f t="shared" si="6"/>
        <v>0.85615250000000009</v>
      </c>
      <c r="U99" s="78">
        <f t="shared" si="6"/>
        <v>6.4778674999999994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0.18952000000000002</v>
      </c>
      <c r="Z99" s="75">
        <f t="shared" si="6"/>
        <v>-3.2029999999999998</v>
      </c>
      <c r="AA99" s="117">
        <f t="shared" si="6"/>
        <v>5.0859299999999994</v>
      </c>
      <c r="AB99" s="117">
        <f t="shared" si="6"/>
        <v>0</v>
      </c>
      <c r="AC99">
        <f t="shared" si="6"/>
        <v>0.41762369461101828</v>
      </c>
      <c r="AD99">
        <f t="shared" si="6"/>
        <v>32.365261827350558</v>
      </c>
      <c r="AE99">
        <f t="shared" si="6"/>
        <v>-0.95208625000000002</v>
      </c>
      <c r="AG99">
        <f t="shared" si="6"/>
        <v>31.413175577350572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-4.10175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7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2.1097383328837336</v>
      </c>
      <c r="F3">
        <f>GT_Spot!S3</f>
        <v>0</v>
      </c>
      <c r="G3">
        <f>PPCL_NG!S3</f>
        <v>18.79</v>
      </c>
      <c r="H3">
        <f>PPCL_Spot!S3</f>
        <v>16.829999999999998</v>
      </c>
      <c r="I3">
        <f>Bawana_NG!S3</f>
        <v>31.04</v>
      </c>
      <c r="J3">
        <f>Bawana_RLNG!S3</f>
        <v>0</v>
      </c>
      <c r="K3">
        <f>Bawana_Spot!S3</f>
        <v>24.918760402631371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2.44</v>
      </c>
      <c r="Z3" s="75">
        <f>IEX!Q3</f>
        <v>0</v>
      </c>
      <c r="AA3" s="117">
        <f>STOA!K3</f>
        <v>29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1.1011307888725328</v>
      </c>
      <c r="AD3">
        <f>SUM(B3:AB3,AI3:AR3)-AC3</f>
        <v>124.02736794664254</v>
      </c>
      <c r="AE3">
        <f>'IDT-1'!E3</f>
        <v>0</v>
      </c>
      <c r="AF3" s="26"/>
      <c r="AG3">
        <f>SUM(AD3:AF3)+AT3</f>
        <v>124.02736794664254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2.1105627945661216</v>
      </c>
      <c r="F4">
        <f>GT_Spot!S4</f>
        <v>0</v>
      </c>
      <c r="G4">
        <f>PPCL_NG!S4</f>
        <v>18.79</v>
      </c>
      <c r="H4">
        <f>PPCL_Spot!S4</f>
        <v>16.829999999999998</v>
      </c>
      <c r="I4">
        <f>Bawana_NG!S4</f>
        <v>31.04</v>
      </c>
      <c r="J4">
        <f>Bawana_RLNG!S4</f>
        <v>0</v>
      </c>
      <c r="K4">
        <f>Bawana_Spot!S4</f>
        <v>24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2.31</v>
      </c>
      <c r="Z4" s="75">
        <f>IEX!Q4</f>
        <v>0</v>
      </c>
      <c r="AA4" s="117">
        <f>STOA!K4</f>
        <v>29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1.0919089525921819</v>
      </c>
      <c r="AD4">
        <f t="shared" ref="AD4:AD67" si="1">SUM(B4:AB4,AI4:AR4)-AC4</f>
        <v>122.98865384197394</v>
      </c>
      <c r="AE4">
        <f>'IDT-1'!E4</f>
        <v>0</v>
      </c>
      <c r="AF4" s="26"/>
      <c r="AG4">
        <f t="shared" ref="AG4:AG67" si="2">SUM(AD4:AF4)+AT4</f>
        <v>122.98865384197394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2.1105627945661216</v>
      </c>
      <c r="F5">
        <f>GT_Spot!S5</f>
        <v>0</v>
      </c>
      <c r="G5">
        <f>PPCL_NG!S5</f>
        <v>18.79</v>
      </c>
      <c r="H5">
        <f>PPCL_Spot!S5</f>
        <v>16.829999999999998</v>
      </c>
      <c r="I5">
        <f>Bawana_NG!S5</f>
        <v>31.04</v>
      </c>
      <c r="J5">
        <f>Bawana_RLNG!S5</f>
        <v>0</v>
      </c>
      <c r="K5">
        <f>Bawana_Spot!S5</f>
        <v>24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2.38</v>
      </c>
      <c r="Z5" s="75">
        <f>IEX!Q5</f>
        <v>0</v>
      </c>
      <c r="AA5" s="117">
        <f>STOA!K5</f>
        <v>29</v>
      </c>
      <c r="AB5" s="117">
        <f>-STOA!Q5</f>
        <v>0</v>
      </c>
      <c r="AC5">
        <f t="shared" si="0"/>
        <v>1.0925249525921819</v>
      </c>
      <c r="AD5">
        <f t="shared" si="1"/>
        <v>123.05803784197393</v>
      </c>
      <c r="AE5">
        <f>'IDT-1'!E5</f>
        <v>0</v>
      </c>
      <c r="AF5" s="26"/>
      <c r="AG5">
        <f t="shared" si="2"/>
        <v>123.05803784197393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2.1105627945661216</v>
      </c>
      <c r="F6">
        <f>GT_Spot!S6</f>
        <v>0</v>
      </c>
      <c r="G6">
        <f>PPCL_NG!S6</f>
        <v>18.79</v>
      </c>
      <c r="H6">
        <f>PPCL_Spot!S6</f>
        <v>16.98</v>
      </c>
      <c r="I6">
        <f>Bawana_NG!S6</f>
        <v>31.04</v>
      </c>
      <c r="J6">
        <f>Bawana_RLNG!S6</f>
        <v>0</v>
      </c>
      <c r="K6">
        <f>Bawana_Spot!S6</f>
        <v>24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2.5299999999999998</v>
      </c>
      <c r="Z6" s="75">
        <f>IEX!Q6</f>
        <v>0</v>
      </c>
      <c r="AA6" s="117">
        <f>STOA!K6</f>
        <v>29</v>
      </c>
      <c r="AB6" s="117">
        <f>-STOA!Q6</f>
        <v>0</v>
      </c>
      <c r="AC6">
        <f t="shared" si="0"/>
        <v>1.3242289525921818</v>
      </c>
      <c r="AD6">
        <f t="shared" si="1"/>
        <v>149.15633384197392</v>
      </c>
      <c r="AE6">
        <f>'IDT-1'!E6</f>
        <v>0</v>
      </c>
      <c r="AF6" s="26"/>
      <c r="AG6">
        <f t="shared" si="2"/>
        <v>149.15633384197392</v>
      </c>
      <c r="AI6" s="75">
        <f>PXIL!K6</f>
        <v>0</v>
      </c>
      <c r="AJ6" s="75">
        <f>PXIL!Q6</f>
        <v>0</v>
      </c>
      <c r="AK6" s="75">
        <f>RTM_IEX!K6</f>
        <v>26.03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2.1105627945661216</v>
      </c>
      <c r="F7">
        <f>GT_Spot!S7</f>
        <v>0</v>
      </c>
      <c r="G7">
        <f>PPCL_NG!S7</f>
        <v>18.79</v>
      </c>
      <c r="H7">
        <f>PPCL_Spot!S7</f>
        <v>16.98</v>
      </c>
      <c r="I7">
        <f>Bawana_NG!S7</f>
        <v>31.04</v>
      </c>
      <c r="J7">
        <f>Bawana_RLNG!S7</f>
        <v>0</v>
      </c>
      <c r="K7">
        <f>Bawana_Spot!S7</f>
        <v>24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19.329999999999998</v>
      </c>
      <c r="AB7" s="117">
        <f>-STOA!Q7</f>
        <v>0</v>
      </c>
      <c r="AC7">
        <f t="shared" si="0"/>
        <v>0.98780495259218182</v>
      </c>
      <c r="AD7">
        <f t="shared" si="1"/>
        <v>111.26275784197392</v>
      </c>
      <c r="AE7">
        <f>'IDT-1'!E7</f>
        <v>0</v>
      </c>
      <c r="AF7" s="26"/>
      <c r="AG7">
        <f t="shared" si="2"/>
        <v>111.26275784197392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2.1105627945661216</v>
      </c>
      <c r="F8">
        <f>GT_Spot!S8</f>
        <v>0</v>
      </c>
      <c r="G8">
        <f>PPCL_NG!S8</f>
        <v>18.79</v>
      </c>
      <c r="H8">
        <f>PPCL_Spot!S8</f>
        <v>16.98</v>
      </c>
      <c r="I8">
        <f>Bawana_NG!S8</f>
        <v>31.04</v>
      </c>
      <c r="J8">
        <f>Bawana_RLNG!S8</f>
        <v>0</v>
      </c>
      <c r="K8">
        <f>Bawana_Spot!S8</f>
        <v>24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2.76</v>
      </c>
      <c r="Z8" s="75">
        <f>IEX!Q8</f>
        <v>0</v>
      </c>
      <c r="AA8" s="117">
        <f>STOA!K8</f>
        <v>19.329999999999998</v>
      </c>
      <c r="AB8" s="117">
        <f>-STOA!Q8</f>
        <v>0</v>
      </c>
      <c r="AC8">
        <f t="shared" si="0"/>
        <v>1.0120929525921818</v>
      </c>
      <c r="AD8">
        <f t="shared" si="1"/>
        <v>113.99846984197393</v>
      </c>
      <c r="AE8">
        <f>'IDT-1'!E8</f>
        <v>0</v>
      </c>
      <c r="AF8" s="26"/>
      <c r="AG8">
        <f t="shared" si="2"/>
        <v>113.99846984197393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2.1105627945661216</v>
      </c>
      <c r="F9">
        <f>GT_Spot!S9</f>
        <v>0</v>
      </c>
      <c r="G9">
        <f>PPCL_NG!S9</f>
        <v>18.79</v>
      </c>
      <c r="H9">
        <f>PPCL_Spot!S9</f>
        <v>18.46</v>
      </c>
      <c r="I9">
        <f>Bawana_NG!S9</f>
        <v>31.04</v>
      </c>
      <c r="J9">
        <f>Bawana_RLNG!S9</f>
        <v>0</v>
      </c>
      <c r="K9">
        <f>Bawana_Spot!S9</f>
        <v>24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3.03</v>
      </c>
      <c r="Z9" s="75">
        <f>IEX!Q9</f>
        <v>0</v>
      </c>
      <c r="AA9" s="117">
        <f>STOA!K9</f>
        <v>19.329999999999998</v>
      </c>
      <c r="AB9" s="117">
        <f>-STOA!Q9</f>
        <v>0</v>
      </c>
      <c r="AC9">
        <f t="shared" si="0"/>
        <v>1.0274929525921819</v>
      </c>
      <c r="AD9">
        <f t="shared" si="1"/>
        <v>115.73306984197394</v>
      </c>
      <c r="AE9">
        <f>'IDT-1'!E9</f>
        <v>0</v>
      </c>
      <c r="AF9" s="26"/>
      <c r="AG9">
        <f t="shared" si="2"/>
        <v>115.73306984197394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2.1105627945661216</v>
      </c>
      <c r="F10">
        <f>GT_Spot!S10</f>
        <v>0</v>
      </c>
      <c r="G10">
        <f>PPCL_NG!S10</f>
        <v>18.79</v>
      </c>
      <c r="H10">
        <f>PPCL_Spot!S10</f>
        <v>18.46</v>
      </c>
      <c r="I10">
        <f>Bawana_NG!S10</f>
        <v>31.04</v>
      </c>
      <c r="J10">
        <f>Bawana_RLNG!S10</f>
        <v>0</v>
      </c>
      <c r="K10">
        <f>Bawana_Spot!S10</f>
        <v>24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3.19</v>
      </c>
      <c r="Z10" s="75">
        <f>IEX!Q10</f>
        <v>0</v>
      </c>
      <c r="AA10" s="117">
        <f>STOA!K10</f>
        <v>19.329999999999998</v>
      </c>
      <c r="AB10" s="117">
        <f>-STOA!Q10</f>
        <v>0</v>
      </c>
      <c r="AC10">
        <f t="shared" si="0"/>
        <v>1.0289009525921819</v>
      </c>
      <c r="AD10">
        <f t="shared" si="1"/>
        <v>115.89166184197394</v>
      </c>
      <c r="AE10">
        <f>'IDT-1'!E10</f>
        <v>0</v>
      </c>
      <c r="AF10" s="26"/>
      <c r="AG10">
        <f t="shared" si="2"/>
        <v>115.89166184197394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2.1105627945661216</v>
      </c>
      <c r="F11">
        <f>GT_Spot!S11</f>
        <v>0</v>
      </c>
      <c r="G11">
        <f>PPCL_NG!S11</f>
        <v>18.79</v>
      </c>
      <c r="H11">
        <f>PPCL_Spot!S11</f>
        <v>22.58</v>
      </c>
      <c r="I11">
        <f>Bawana_NG!S11</f>
        <v>30.999999999999996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19.329999999999998</v>
      </c>
      <c r="AB11" s="117">
        <f>-STOA!Q11</f>
        <v>0</v>
      </c>
      <c r="AC11">
        <f t="shared" si="0"/>
        <v>1.038228952592182</v>
      </c>
      <c r="AD11">
        <f t="shared" si="1"/>
        <v>116.94233384197393</v>
      </c>
      <c r="AE11">
        <f>'IDT-1'!E11</f>
        <v>0</v>
      </c>
      <c r="AF11" s="26"/>
      <c r="AG11">
        <f t="shared" si="2"/>
        <v>116.94233384197393</v>
      </c>
      <c r="AI11" s="75">
        <f>PXIL!K11</f>
        <v>0</v>
      </c>
      <c r="AJ11" s="75">
        <f>PXIL!Q11</f>
        <v>0</v>
      </c>
      <c r="AK11" s="75">
        <f>RTM_IEX!K11</f>
        <v>24.17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2.1105627945661216</v>
      </c>
      <c r="F12">
        <f>GT_Spot!S12</f>
        <v>0</v>
      </c>
      <c r="G12">
        <f>PPCL_NG!S12</f>
        <v>18.79</v>
      </c>
      <c r="H12">
        <f>PPCL_Spot!S12</f>
        <v>22.58</v>
      </c>
      <c r="I12">
        <f>Bawana_NG!S12</f>
        <v>30.999999999999996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3.63</v>
      </c>
      <c r="Z12" s="75">
        <f>IEX!Q12</f>
        <v>0</v>
      </c>
      <c r="AA12" s="117">
        <f>STOA!K12</f>
        <v>19.329999999999998</v>
      </c>
      <c r="AB12" s="117">
        <f>-STOA!Q12</f>
        <v>0</v>
      </c>
      <c r="AC12">
        <f t="shared" si="0"/>
        <v>0.85747695259218182</v>
      </c>
      <c r="AD12">
        <f t="shared" si="1"/>
        <v>96.583085841973926</v>
      </c>
      <c r="AE12">
        <f>'IDT-1'!E12</f>
        <v>0</v>
      </c>
      <c r="AF12" s="26"/>
      <c r="AG12">
        <f t="shared" si="2"/>
        <v>96.583085841973926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2.1105627945661216</v>
      </c>
      <c r="F13">
        <f>GT_Spot!S13</f>
        <v>0</v>
      </c>
      <c r="G13">
        <f>PPCL_NG!S13</f>
        <v>18.79</v>
      </c>
      <c r="H13">
        <f>PPCL_Spot!S13</f>
        <v>22.58</v>
      </c>
      <c r="I13">
        <f>Bawana_NG!S13</f>
        <v>30.999999999999996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3.7</v>
      </c>
      <c r="Z13" s="75">
        <f>IEX!Q13</f>
        <v>0</v>
      </c>
      <c r="AA13" s="117">
        <f>STOA!K13</f>
        <v>19.329999999999998</v>
      </c>
      <c r="AB13" s="117">
        <f>-STOA!Q13</f>
        <v>0</v>
      </c>
      <c r="AC13">
        <f t="shared" si="0"/>
        <v>0.85809295259218188</v>
      </c>
      <c r="AD13">
        <f t="shared" si="1"/>
        <v>96.652469841973925</v>
      </c>
      <c r="AE13">
        <f>'IDT-1'!E13</f>
        <v>0</v>
      </c>
      <c r="AF13" s="26"/>
      <c r="AG13">
        <f t="shared" si="2"/>
        <v>96.652469841973925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2.1105627945661216</v>
      </c>
      <c r="F14">
        <f>GT_Spot!S14</f>
        <v>0</v>
      </c>
      <c r="G14">
        <f>PPCL_NG!S14</f>
        <v>18.79</v>
      </c>
      <c r="H14">
        <f>PPCL_Spot!S14</f>
        <v>21.27</v>
      </c>
      <c r="I14">
        <f>Bawana_NG!S14</f>
        <v>30.999999999999996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3.85</v>
      </c>
      <c r="Z14" s="75">
        <f>IEX!Q14</f>
        <v>0</v>
      </c>
      <c r="AA14" s="117">
        <f>STOA!K14</f>
        <v>19.329999999999998</v>
      </c>
      <c r="AB14" s="117">
        <f>-STOA!Q14</f>
        <v>0</v>
      </c>
      <c r="AC14">
        <f t="shared" si="0"/>
        <v>0.84788495259218188</v>
      </c>
      <c r="AD14">
        <f t="shared" si="1"/>
        <v>95.502677841973934</v>
      </c>
      <c r="AE14">
        <f>'IDT-1'!E14</f>
        <v>0</v>
      </c>
      <c r="AF14" s="26"/>
      <c r="AG14">
        <f t="shared" si="2"/>
        <v>95.502677841973934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22.58</v>
      </c>
      <c r="I15">
        <f>Bawana_NG!S15</f>
        <v>30.999999999999996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9.67</v>
      </c>
      <c r="AB15" s="117">
        <f>-STOA!Q15</f>
        <v>0</v>
      </c>
      <c r="AC15">
        <f t="shared" si="0"/>
        <v>0.74052495259218187</v>
      </c>
      <c r="AD15">
        <f t="shared" si="1"/>
        <v>83.410037841973931</v>
      </c>
      <c r="AE15">
        <f>'IDT-1'!E15</f>
        <v>0</v>
      </c>
      <c r="AF15" s="26"/>
      <c r="AG15">
        <f t="shared" si="2"/>
        <v>83.410037841973931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22.58</v>
      </c>
      <c r="I16">
        <f>Bawana_NG!S16</f>
        <v>30.999999999999996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5.6</v>
      </c>
      <c r="Z16" s="75">
        <f>IEX!Q16</f>
        <v>0</v>
      </c>
      <c r="AA16" s="117">
        <f>STOA!K16</f>
        <v>9.67</v>
      </c>
      <c r="AB16" s="117">
        <f>-STOA!Q16</f>
        <v>0</v>
      </c>
      <c r="AC16">
        <f t="shared" si="0"/>
        <v>1.0025009525921817</v>
      </c>
      <c r="AD16">
        <f t="shared" si="1"/>
        <v>112.91806184197392</v>
      </c>
      <c r="AE16">
        <f>'IDT-1'!E16</f>
        <v>0</v>
      </c>
      <c r="AF16" s="26"/>
      <c r="AG16">
        <f t="shared" si="2"/>
        <v>112.91806184197392</v>
      </c>
      <c r="AI16" s="75">
        <f>PXIL!K16</f>
        <v>0</v>
      </c>
      <c r="AJ16" s="75">
        <f>PXIL!Q16</f>
        <v>0</v>
      </c>
      <c r="AK16" s="75">
        <f>RTM_IEX!K16</f>
        <v>24.17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22.58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5.73</v>
      </c>
      <c r="Z17" s="75">
        <f>IEX!Q17</f>
        <v>0</v>
      </c>
      <c r="AA17" s="117">
        <f>STOA!K17</f>
        <v>9.67</v>
      </c>
      <c r="AB17" s="117">
        <f>-STOA!Q17</f>
        <v>0</v>
      </c>
      <c r="AC17">
        <f t="shared" si="0"/>
        <v>0.7909489525921819</v>
      </c>
      <c r="AD17">
        <f t="shared" si="1"/>
        <v>89.089613841973929</v>
      </c>
      <c r="AE17">
        <f>'IDT-1'!E17</f>
        <v>0</v>
      </c>
      <c r="AF17" s="26"/>
      <c r="AG17">
        <f t="shared" si="2"/>
        <v>89.089613841973929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2.1097383328837336</v>
      </c>
      <c r="F18">
        <f>GT_Spot!S18</f>
        <v>0</v>
      </c>
      <c r="G18">
        <f>PPCL_NG!S18</f>
        <v>18.79</v>
      </c>
      <c r="H18">
        <f>PPCL_Spot!S18</f>
        <v>22.58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6.13</v>
      </c>
      <c r="Z18" s="75">
        <f>IEX!Q18</f>
        <v>0</v>
      </c>
      <c r="AA18" s="117">
        <f>STOA!K18</f>
        <v>9.67</v>
      </c>
      <c r="AB18" s="117">
        <f>-STOA!Q18</f>
        <v>0</v>
      </c>
      <c r="AC18">
        <f t="shared" si="0"/>
        <v>0.79446169732937677</v>
      </c>
      <c r="AD18">
        <f t="shared" si="1"/>
        <v>89.485276635554342</v>
      </c>
      <c r="AE18">
        <f>'IDT-1'!E18</f>
        <v>0</v>
      </c>
      <c r="AF18" s="26"/>
      <c r="AG18">
        <f t="shared" si="2"/>
        <v>89.485276635554342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2.1097383328837336</v>
      </c>
      <c r="F19">
        <f>GT_Spot!S19</f>
        <v>0</v>
      </c>
      <c r="G19">
        <f>PPCL_NG!S19</f>
        <v>18.79</v>
      </c>
      <c r="H19">
        <f>PPCL_Spot!S19</f>
        <v>22.58</v>
      </c>
      <c r="I19">
        <f>Bawana_NG!S19</f>
        <v>30.999999999999996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0.74051769732937689</v>
      </c>
      <c r="AD19">
        <f t="shared" si="1"/>
        <v>83.409220635554348</v>
      </c>
      <c r="AE19">
        <f>'IDT-1'!E19</f>
        <v>0</v>
      </c>
      <c r="AF19" s="26"/>
      <c r="AG19">
        <f t="shared" si="2"/>
        <v>83.409220635554348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2.1097383328837336</v>
      </c>
      <c r="F20">
        <f>GT_Spot!S20</f>
        <v>0</v>
      </c>
      <c r="G20">
        <f>PPCL_NG!S20</f>
        <v>18.79</v>
      </c>
      <c r="H20">
        <f>PPCL_Spot!S20</f>
        <v>22.58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7.78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0.80898169732937686</v>
      </c>
      <c r="AD20">
        <f t="shared" si="1"/>
        <v>91.120756635554358</v>
      </c>
      <c r="AE20">
        <f>'IDT-1'!E20</f>
        <v>0</v>
      </c>
      <c r="AF20" s="26"/>
      <c r="AG20">
        <f t="shared" si="2"/>
        <v>91.120756635554358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2.1097383328837336</v>
      </c>
      <c r="F21">
        <f>GT_Spot!S21</f>
        <v>0</v>
      </c>
      <c r="G21">
        <f>PPCL_NG!S21</f>
        <v>18.79</v>
      </c>
      <c r="H21">
        <f>PPCL_Spot!S21</f>
        <v>21.27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8.24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1.0141096973293768</v>
      </c>
      <c r="AD21">
        <f t="shared" si="1"/>
        <v>114.22562863555434</v>
      </c>
      <c r="AE21">
        <f>'IDT-1'!E21</f>
        <v>0</v>
      </c>
      <c r="AF21" s="26"/>
      <c r="AG21">
        <f t="shared" si="2"/>
        <v>114.22562863555434</v>
      </c>
      <c r="AI21" s="75">
        <f>PXIL!K21</f>
        <v>0</v>
      </c>
      <c r="AJ21" s="75">
        <f>PXIL!Q21</f>
        <v>0</v>
      </c>
      <c r="AK21" s="75">
        <f>RTM_IEX!K21</f>
        <v>24.16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2.1097383328837336</v>
      </c>
      <c r="F22">
        <f>GT_Spot!S22</f>
        <v>0</v>
      </c>
      <c r="G22">
        <f>PPCL_NG!S22</f>
        <v>18.79</v>
      </c>
      <c r="H22">
        <f>PPCL_Spot!S22</f>
        <v>22.58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8.69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0.81698969732937687</v>
      </c>
      <c r="AD22">
        <f t="shared" si="1"/>
        <v>92.02274863555435</v>
      </c>
      <c r="AE22">
        <f>'IDT-1'!E22</f>
        <v>0</v>
      </c>
      <c r="AF22" s="26"/>
      <c r="AG22">
        <f t="shared" si="2"/>
        <v>92.02274863555435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2.1097383328837336</v>
      </c>
      <c r="F23">
        <f>GT_Spot!S23</f>
        <v>0</v>
      </c>
      <c r="G23">
        <f>PPCL_NG!S23</f>
        <v>18.79</v>
      </c>
      <c r="H23">
        <f>PPCL_Spot!S23</f>
        <v>22.58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0.74051769732937689</v>
      </c>
      <c r="AD23">
        <f t="shared" si="1"/>
        <v>83.409220635554348</v>
      </c>
      <c r="AE23">
        <f>'IDT-1'!E23</f>
        <v>0</v>
      </c>
      <c r="AF23" s="26"/>
      <c r="AG23">
        <f t="shared" si="2"/>
        <v>83.409220635554348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2.1097383328837336</v>
      </c>
      <c r="F24">
        <f>GT_Spot!S24</f>
        <v>0</v>
      </c>
      <c r="G24">
        <f>PPCL_NG!S24</f>
        <v>18.79</v>
      </c>
      <c r="H24">
        <f>PPCL_Spot!S24</f>
        <v>22.58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8.6999999999999993</v>
      </c>
      <c r="Z24" s="75">
        <f>IEX!Q24</f>
        <v>0</v>
      </c>
      <c r="AA24" s="117">
        <f>STOA!K24</f>
        <v>9.67</v>
      </c>
      <c r="AB24" s="117">
        <f>-STOA!Q24</f>
        <v>0</v>
      </c>
      <c r="AC24">
        <f t="shared" si="0"/>
        <v>0.81707769732937685</v>
      </c>
      <c r="AD24">
        <f t="shared" si="1"/>
        <v>92.03266063555435</v>
      </c>
      <c r="AE24">
        <f>'IDT-1'!E24</f>
        <v>0</v>
      </c>
      <c r="AF24" s="26"/>
      <c r="AG24">
        <f t="shared" si="2"/>
        <v>92.03266063555435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2.1097383328837336</v>
      </c>
      <c r="F25">
        <f>GT_Spot!S25</f>
        <v>0</v>
      </c>
      <c r="G25">
        <f>PPCL_NG!S25</f>
        <v>18.79</v>
      </c>
      <c r="H25">
        <f>PPCL_Spot!S25</f>
        <v>22.58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8.69</v>
      </c>
      <c r="Z25" s="75">
        <f>IEX!Q25</f>
        <v>0</v>
      </c>
      <c r="AA25" s="117">
        <f>STOA!K25</f>
        <v>9.67</v>
      </c>
      <c r="AB25" s="117">
        <f>-STOA!Q25</f>
        <v>0</v>
      </c>
      <c r="AC25">
        <f t="shared" si="0"/>
        <v>0.81698969732937687</v>
      </c>
      <c r="AD25">
        <f t="shared" si="1"/>
        <v>92.02274863555435</v>
      </c>
      <c r="AE25">
        <f>'IDT-1'!E25</f>
        <v>0</v>
      </c>
      <c r="AF25" s="26"/>
      <c r="AG25">
        <f t="shared" si="2"/>
        <v>92.02274863555435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2.1097383328837336</v>
      </c>
      <c r="F26">
        <f>GT_Spot!S26</f>
        <v>0</v>
      </c>
      <c r="G26">
        <f>PPCL_NG!S26</f>
        <v>18.79</v>
      </c>
      <c r="H26">
        <f>PPCL_Spot!S26</f>
        <v>22.58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7.45</v>
      </c>
      <c r="Z26" s="75">
        <f>IEX!Q26</f>
        <v>0</v>
      </c>
      <c r="AA26" s="117">
        <f>STOA!K26</f>
        <v>9.67</v>
      </c>
      <c r="AB26" s="117">
        <f>-STOA!Q26</f>
        <v>0</v>
      </c>
      <c r="AC26">
        <f t="shared" si="0"/>
        <v>0.97626969732937685</v>
      </c>
      <c r="AD26">
        <f t="shared" si="1"/>
        <v>109.96346863555436</v>
      </c>
      <c r="AE26">
        <f>'IDT-1'!E26</f>
        <v>0</v>
      </c>
      <c r="AF26" s="26"/>
      <c r="AG26">
        <f t="shared" si="2"/>
        <v>109.96346863555436</v>
      </c>
      <c r="AI26" s="75">
        <f>PXIL!K26</f>
        <v>0</v>
      </c>
      <c r="AJ26" s="75">
        <f>PXIL!Q26</f>
        <v>0</v>
      </c>
      <c r="AK26" s="75">
        <f>RTM_IEX!K26</f>
        <v>19.34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2.1097383328837336</v>
      </c>
      <c r="F27">
        <f>GT_Spot!S27</f>
        <v>0</v>
      </c>
      <c r="G27">
        <f>PPCL_NG!S27</f>
        <v>18.79</v>
      </c>
      <c r="H27">
        <f>PPCL_Spot!S27</f>
        <v>22.58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19.329999999999998</v>
      </c>
      <c r="AB27" s="117">
        <f>-STOA!Q27</f>
        <v>0</v>
      </c>
      <c r="AC27">
        <f t="shared" si="0"/>
        <v>0.82552569732937686</v>
      </c>
      <c r="AD27">
        <f t="shared" si="1"/>
        <v>92.984212635554343</v>
      </c>
      <c r="AE27">
        <f>'IDT-1'!E27</f>
        <v>0</v>
      </c>
      <c r="AF27" s="26"/>
      <c r="AG27">
        <f t="shared" si="2"/>
        <v>92.984212635554343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2.1097383328837336</v>
      </c>
      <c r="F28">
        <f>GT_Spot!S28</f>
        <v>0</v>
      </c>
      <c r="G28">
        <f>PPCL_NG!S28</f>
        <v>18.79</v>
      </c>
      <c r="H28">
        <f>PPCL_Spot!S28</f>
        <v>21.27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19.329999999999998</v>
      </c>
      <c r="AB28" s="117">
        <f>-STOA!Q28</f>
        <v>0</v>
      </c>
      <c r="AC28">
        <f t="shared" si="0"/>
        <v>0.81399769732937677</v>
      </c>
      <c r="AD28">
        <f t="shared" si="1"/>
        <v>91.685740635554353</v>
      </c>
      <c r="AE28">
        <f>'IDT-1'!E28</f>
        <v>0</v>
      </c>
      <c r="AF28" s="26"/>
      <c r="AG28">
        <f t="shared" si="2"/>
        <v>91.685740635554353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2.1097383328837336</v>
      </c>
      <c r="F29">
        <f>GT_Spot!S29</f>
        <v>0</v>
      </c>
      <c r="G29">
        <f>PPCL_NG!S29</f>
        <v>18.79</v>
      </c>
      <c r="H29">
        <f>PPCL_Spot!S29</f>
        <v>22.58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19.329999999999998</v>
      </c>
      <c r="AB29" s="117">
        <f>-STOA!Q29</f>
        <v>0</v>
      </c>
      <c r="AC29">
        <f t="shared" si="0"/>
        <v>0.86802969732937685</v>
      </c>
      <c r="AD29">
        <f t="shared" si="1"/>
        <v>97.771708635554347</v>
      </c>
      <c r="AE29">
        <f>'IDT-1'!E29</f>
        <v>0</v>
      </c>
      <c r="AF29" s="26"/>
      <c r="AG29">
        <f t="shared" si="2"/>
        <v>97.771708635554347</v>
      </c>
      <c r="AI29" s="75">
        <f>PXIL!K29</f>
        <v>0</v>
      </c>
      <c r="AJ29" s="75">
        <f>PXIL!Q29</f>
        <v>0</v>
      </c>
      <c r="AK29" s="75">
        <f>RTM_IEX!K29</f>
        <v>4.83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2.1097383328837336</v>
      </c>
      <c r="F30">
        <f>GT_Spot!S30</f>
        <v>0</v>
      </c>
      <c r="G30">
        <f>PPCL_NG!S30</f>
        <v>18.79</v>
      </c>
      <c r="H30">
        <f>PPCL_Spot!S30</f>
        <v>22.58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19.329999999999998</v>
      </c>
      <c r="AB30" s="117">
        <f>-STOA!Q30</f>
        <v>0</v>
      </c>
      <c r="AC30">
        <f t="shared" si="0"/>
        <v>0.82552569732937686</v>
      </c>
      <c r="AD30">
        <f t="shared" si="1"/>
        <v>92.984212635554343</v>
      </c>
      <c r="AE30">
        <f>'IDT-1'!E30</f>
        <v>0</v>
      </c>
      <c r="AF30" s="26"/>
      <c r="AG30">
        <f t="shared" si="2"/>
        <v>92.984212635554343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2.1097383328837336</v>
      </c>
      <c r="F31">
        <f>GT_Spot!S31</f>
        <v>0</v>
      </c>
      <c r="G31">
        <f>PPCL_NG!S31</f>
        <v>18.79</v>
      </c>
      <c r="H31">
        <f>PPCL_Spot!S31</f>
        <v>22.58</v>
      </c>
      <c r="I31">
        <f>Bawana_NG!S31</f>
        <v>30.999999999999996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0.82552569732937686</v>
      </c>
      <c r="AD31">
        <f t="shared" si="1"/>
        <v>92.984212635554343</v>
      </c>
      <c r="AE31">
        <f>'IDT-1'!E31</f>
        <v>0</v>
      </c>
      <c r="AF31" s="26"/>
      <c r="AG31">
        <f t="shared" si="2"/>
        <v>142.98421263555434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2.1097383328837336</v>
      </c>
      <c r="F32">
        <f>GT_Spot!S32</f>
        <v>0</v>
      </c>
      <c r="G32">
        <f>PPCL_NG!S32</f>
        <v>18.79</v>
      </c>
      <c r="H32">
        <f>PPCL_Spot!S32</f>
        <v>22.58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0.82552569732937686</v>
      </c>
      <c r="AD32">
        <f t="shared" si="1"/>
        <v>92.984212635554343</v>
      </c>
      <c r="AE32">
        <f>'IDT-1'!E32</f>
        <v>0</v>
      </c>
      <c r="AF32" s="26"/>
      <c r="AG32">
        <f t="shared" si="2"/>
        <v>142.98421263555434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2.1097383328837336</v>
      </c>
      <c r="F33">
        <f>GT_Spot!S33</f>
        <v>0</v>
      </c>
      <c r="G33">
        <f>PPCL_NG!S33</f>
        <v>18.79</v>
      </c>
      <c r="H33">
        <f>PPCL_Spot!S33</f>
        <v>22.58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0.82552569732937686</v>
      </c>
      <c r="AD33">
        <f t="shared" si="1"/>
        <v>92.984212635554343</v>
      </c>
      <c r="AE33">
        <f>'IDT-1'!E33</f>
        <v>0</v>
      </c>
      <c r="AF33" s="26"/>
      <c r="AG33">
        <f t="shared" si="2"/>
        <v>142.98421263555434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2.1097383328837336</v>
      </c>
      <c r="F34">
        <f>GT_Spot!S34</f>
        <v>0</v>
      </c>
      <c r="G34">
        <f>PPCL_NG!S34</f>
        <v>18.79</v>
      </c>
      <c r="H34">
        <f>PPCL_Spot!S34</f>
        <v>22.58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0.82552569732937686</v>
      </c>
      <c r="AD34">
        <f t="shared" si="1"/>
        <v>92.984212635554343</v>
      </c>
      <c r="AE34">
        <f>'IDT-1'!E34</f>
        <v>0</v>
      </c>
      <c r="AF34" s="26"/>
      <c r="AG34">
        <f t="shared" si="2"/>
        <v>142.98421263555434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21.27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0.81400495259218197</v>
      </c>
      <c r="AD35">
        <f t="shared" si="1"/>
        <v>91.686557841973936</v>
      </c>
      <c r="AE35">
        <f>'IDT-1'!E35</f>
        <v>0</v>
      </c>
      <c r="AF35" s="26"/>
      <c r="AG35">
        <f t="shared" si="2"/>
        <v>141.68655784197392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22.58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0.82553295259218185</v>
      </c>
      <c r="AD36">
        <f t="shared" si="1"/>
        <v>92.985029841973926</v>
      </c>
      <c r="AE36">
        <f>'IDT-1'!E36</f>
        <v>0</v>
      </c>
      <c r="AF36" s="26"/>
      <c r="AG36">
        <f t="shared" si="2"/>
        <v>142.98502984197393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22.58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38.659999999999997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1.3358449525921816</v>
      </c>
      <c r="AD37">
        <f t="shared" si="1"/>
        <v>150.46471784197391</v>
      </c>
      <c r="AE37">
        <f>'IDT-1'!E37</f>
        <v>0</v>
      </c>
      <c r="AF37" s="26"/>
      <c r="AG37">
        <f t="shared" si="2"/>
        <v>200.46471784197391</v>
      </c>
      <c r="AI37" s="75">
        <f>PXIL!K37</f>
        <v>0</v>
      </c>
      <c r="AJ37" s="75">
        <f>PXIL!Q37</f>
        <v>0</v>
      </c>
      <c r="AK37" s="75">
        <f>RTM_IEX!K37</f>
        <v>19.329999999999998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22.58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38.67</v>
      </c>
      <c r="Z38" s="75">
        <f>IEX!Q38</f>
        <v>0</v>
      </c>
      <c r="AA38" s="117">
        <f>STOA!K38</f>
        <v>33.83</v>
      </c>
      <c r="AB38" s="117">
        <f>-STOA!Q38</f>
        <v>0</v>
      </c>
      <c r="AC38">
        <f t="shared" si="0"/>
        <v>1.4636209525921817</v>
      </c>
      <c r="AD38">
        <f t="shared" si="1"/>
        <v>164.85694184197393</v>
      </c>
      <c r="AE38">
        <f>'IDT-1'!E38</f>
        <v>0</v>
      </c>
      <c r="AF38" s="26"/>
      <c r="AG38">
        <f t="shared" si="2"/>
        <v>214.85694184197393</v>
      </c>
      <c r="AI38" s="75">
        <f>PXIL!K38</f>
        <v>0</v>
      </c>
      <c r="AJ38" s="75">
        <f>PXIL!Q38</f>
        <v>0</v>
      </c>
      <c r="AK38" s="75">
        <f>RTM_IEX!K38</f>
        <v>19.34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22.58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48.33</v>
      </c>
      <c r="Z39" s="75">
        <f>IEX!Q39</f>
        <v>0</v>
      </c>
      <c r="AA39" s="117">
        <f>STOA!K39</f>
        <v>43.5</v>
      </c>
      <c r="AB39" s="117">
        <f>-STOA!Q39</f>
        <v>0</v>
      </c>
      <c r="AC39">
        <f t="shared" si="0"/>
        <v>1.6334880433418877</v>
      </c>
      <c r="AD39">
        <f t="shared" si="1"/>
        <v>183.99015324550899</v>
      </c>
      <c r="AE39">
        <f>'IDT-1'!E39</f>
        <v>0</v>
      </c>
      <c r="AF39" s="26"/>
      <c r="AG39">
        <f t="shared" si="2"/>
        <v>233.99015324550899</v>
      </c>
      <c r="AI39" s="75">
        <f>PXIL!K39</f>
        <v>0</v>
      </c>
      <c r="AJ39" s="75">
        <f>PXIL!Q39</f>
        <v>0</v>
      </c>
      <c r="AK39" s="75">
        <f>RTM_IEX!K39</f>
        <v>19.329999999999998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22.58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41.57</v>
      </c>
      <c r="Z40" s="75">
        <f>IEX!Q40</f>
        <v>0</v>
      </c>
      <c r="AA40" s="117">
        <f>STOA!K40</f>
        <v>58</v>
      </c>
      <c r="AB40" s="117">
        <f>-STOA!Q40</f>
        <v>0</v>
      </c>
      <c r="AC40">
        <f t="shared" si="0"/>
        <v>1.7441920433418878</v>
      </c>
      <c r="AD40">
        <f t="shared" si="1"/>
        <v>196.45944924550898</v>
      </c>
      <c r="AE40">
        <f>'IDT-1'!E40</f>
        <v>0</v>
      </c>
      <c r="AF40" s="26"/>
      <c r="AG40">
        <f t="shared" si="2"/>
        <v>246.45944924550898</v>
      </c>
      <c r="AI40" s="75">
        <f>PXIL!K40</f>
        <v>0</v>
      </c>
      <c r="AJ40" s="75">
        <f>PXIL!Q40</f>
        <v>0</v>
      </c>
      <c r="AK40" s="75">
        <f>RTM_IEX!K40</f>
        <v>24.17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22.58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72.5</v>
      </c>
      <c r="AB41" s="117">
        <f>-STOA!Q41</f>
        <v>0</v>
      </c>
      <c r="AC41">
        <f t="shared" si="0"/>
        <v>1.5059760433418876</v>
      </c>
      <c r="AD41">
        <f t="shared" si="1"/>
        <v>169.62766524550898</v>
      </c>
      <c r="AE41">
        <f>'IDT-1'!E41</f>
        <v>0</v>
      </c>
      <c r="AF41" s="26"/>
      <c r="AG41">
        <f t="shared" si="2"/>
        <v>219.62766524550898</v>
      </c>
      <c r="AI41" s="75">
        <f>PXIL!K41</f>
        <v>0</v>
      </c>
      <c r="AJ41" s="75">
        <f>PXIL!Q41</f>
        <v>0</v>
      </c>
      <c r="AK41" s="75">
        <f>RTM_IEX!K41</f>
        <v>24.17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22.58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43.51</v>
      </c>
      <c r="Z42" s="75">
        <f>IEX!Q42</f>
        <v>0</v>
      </c>
      <c r="AA42" s="117">
        <f>STOA!K42</f>
        <v>82.17</v>
      </c>
      <c r="AB42" s="117">
        <f>-STOA!Q42</f>
        <v>0</v>
      </c>
      <c r="AC42">
        <f t="shared" si="0"/>
        <v>1.9739600433418876</v>
      </c>
      <c r="AD42">
        <f t="shared" si="1"/>
        <v>222.33968124550898</v>
      </c>
      <c r="AE42">
        <f>'IDT-1'!E42</f>
        <v>0</v>
      </c>
      <c r="AF42" s="26"/>
      <c r="AG42">
        <f t="shared" si="2"/>
        <v>272.33968124550898</v>
      </c>
      <c r="AI42" s="75">
        <f>PXIL!K42</f>
        <v>0</v>
      </c>
      <c r="AJ42" s="75">
        <f>PXIL!Q42</f>
        <v>0</v>
      </c>
      <c r="AK42" s="75">
        <f>RTM_IEX!K42</f>
        <v>24.17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18.79</v>
      </c>
      <c r="H43">
        <f>PPCL_Spot!S43</f>
        <v>22.58</v>
      </c>
      <c r="I43">
        <f>Bawana_NG!S43</f>
        <v>30.999999999999996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43.5</v>
      </c>
      <c r="Z43" s="75">
        <f>IEX!Q43</f>
        <v>0</v>
      </c>
      <c r="AA43" s="117">
        <f>STOA!K43</f>
        <v>97.64</v>
      </c>
      <c r="AB43" s="117">
        <f>-STOA!Q43</f>
        <v>0</v>
      </c>
      <c r="AC43">
        <f t="shared" si="0"/>
        <v>2.1099200433418877</v>
      </c>
      <c r="AD43">
        <f t="shared" si="1"/>
        <v>237.65372124550896</v>
      </c>
      <c r="AE43">
        <f>'IDT-1'!E43</f>
        <v>0</v>
      </c>
      <c r="AF43" s="26"/>
      <c r="AG43">
        <f t="shared" si="2"/>
        <v>287.65372124550896</v>
      </c>
      <c r="AI43" s="75">
        <f>PXIL!K43</f>
        <v>0</v>
      </c>
      <c r="AJ43" s="75">
        <f>PXIL!Q43</f>
        <v>0</v>
      </c>
      <c r="AK43" s="75">
        <f>RTM_IEX!K43</f>
        <v>24.16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18.79</v>
      </c>
      <c r="H44">
        <f>PPCL_Spot!S44</f>
        <v>22.58</v>
      </c>
      <c r="I44">
        <f>Bawana_NG!S44</f>
        <v>30.999999999999996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48.34</v>
      </c>
      <c r="Z44" s="75">
        <f>IEX!Q44</f>
        <v>0</v>
      </c>
      <c r="AA44" s="117">
        <f>STOA!K44</f>
        <v>97.64</v>
      </c>
      <c r="AB44" s="117">
        <f>-STOA!Q44</f>
        <v>0</v>
      </c>
      <c r="AC44">
        <f t="shared" si="0"/>
        <v>1.9399040433418877</v>
      </c>
      <c r="AD44">
        <f t="shared" si="1"/>
        <v>218.50373724550897</v>
      </c>
      <c r="AE44">
        <f>'IDT-1'!E44</f>
        <v>0</v>
      </c>
      <c r="AF44" s="26"/>
      <c r="AG44">
        <f t="shared" si="2"/>
        <v>268.503737245509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2.0936412888508698</v>
      </c>
      <c r="F45">
        <f>GT_Spot!S45</f>
        <v>0</v>
      </c>
      <c r="G45">
        <f>PPCL_NG!S45</f>
        <v>18.79</v>
      </c>
      <c r="H45">
        <f>PPCL_Spot!S45</f>
        <v>29.577042295770426</v>
      </c>
      <c r="I45">
        <f>Bawana_NG!S45</f>
        <v>30.999999999999996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48.33</v>
      </c>
      <c r="Z45" s="75">
        <f>IEX!Q45</f>
        <v>0</v>
      </c>
      <c r="AA45" s="117">
        <f>STOA!K45</f>
        <v>97.64</v>
      </c>
      <c r="AB45" s="117">
        <f>-STOA!Q45</f>
        <v>0</v>
      </c>
      <c r="AC45">
        <f t="shared" si="0"/>
        <v>2.1714940155446674</v>
      </c>
      <c r="AD45">
        <f t="shared" si="1"/>
        <v>244.58918956907661</v>
      </c>
      <c r="AE45">
        <f>'IDT-1'!E45</f>
        <v>0</v>
      </c>
      <c r="AF45" s="26"/>
      <c r="AG45">
        <f t="shared" si="2"/>
        <v>294.58918956907661</v>
      </c>
      <c r="AI45" s="75">
        <f>PXIL!K45</f>
        <v>0</v>
      </c>
      <c r="AJ45" s="75">
        <f>PXIL!Q45</f>
        <v>0</v>
      </c>
      <c r="AK45" s="75">
        <f>RTM_IEX!K45</f>
        <v>19.329999999999998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2.0936412888508698</v>
      </c>
      <c r="F46">
        <f>GT_Spot!S46</f>
        <v>0</v>
      </c>
      <c r="G46">
        <f>PPCL_NG!S46</f>
        <v>18.79</v>
      </c>
      <c r="H46">
        <f>PPCL_Spot!S46</f>
        <v>20</v>
      </c>
      <c r="I46">
        <f>Bawana_NG!S46</f>
        <v>30.999999999999996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97.64</v>
      </c>
      <c r="AB46" s="117">
        <f>-STOA!Q46</f>
        <v>0</v>
      </c>
      <c r="AC46">
        <f t="shared" si="0"/>
        <v>1.6619120433418877</v>
      </c>
      <c r="AD46">
        <f t="shared" si="1"/>
        <v>187.19172924550895</v>
      </c>
      <c r="AE46">
        <f>'IDT-1'!E46</f>
        <v>0</v>
      </c>
      <c r="AF46" s="26"/>
      <c r="AG46">
        <f t="shared" si="2"/>
        <v>237.19172924550895</v>
      </c>
      <c r="AI46" s="75">
        <f>PXIL!K46</f>
        <v>0</v>
      </c>
      <c r="AJ46" s="75">
        <f>PXIL!Q46</f>
        <v>0</v>
      </c>
      <c r="AK46" s="75">
        <f>RTM_IEX!K46</f>
        <v>19.329999999999998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2.0936412888508698</v>
      </c>
      <c r="F47">
        <f>GT_Spot!S47</f>
        <v>0</v>
      </c>
      <c r="G47">
        <f>PPCL_NG!S47</f>
        <v>18.79</v>
      </c>
      <c r="H47">
        <f>PPCL_Spot!S47</f>
        <v>26.099999999999998</v>
      </c>
      <c r="I47">
        <f>Bawana_NG!S47</f>
        <v>30.999999999999996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9.67</v>
      </c>
      <c r="Z47" s="75">
        <f>IEX!Q47</f>
        <v>0</v>
      </c>
      <c r="AA47" s="117">
        <f>STOA!K47</f>
        <v>145.97</v>
      </c>
      <c r="AB47" s="117">
        <f>-STOA!Q47</f>
        <v>0</v>
      </c>
      <c r="AC47">
        <f t="shared" si="0"/>
        <v>2.1409840433418879</v>
      </c>
      <c r="AD47">
        <f t="shared" si="1"/>
        <v>241.15265724550898</v>
      </c>
      <c r="AE47">
        <f>'IDT-1'!E47</f>
        <v>0</v>
      </c>
      <c r="AF47" s="26"/>
      <c r="AG47">
        <f t="shared" si="2"/>
        <v>291.15265724550898</v>
      </c>
      <c r="AI47" s="75">
        <f>PXIL!K47</f>
        <v>0</v>
      </c>
      <c r="AJ47" s="75">
        <f>PXIL!Q47</f>
        <v>0</v>
      </c>
      <c r="AK47" s="75">
        <f>RTM_IEX!K47</f>
        <v>9.67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2.0936412888508698</v>
      </c>
      <c r="F48">
        <f>GT_Spot!S48</f>
        <v>0</v>
      </c>
      <c r="G48">
        <f>PPCL_NG!S48</f>
        <v>18.79</v>
      </c>
      <c r="H48">
        <f>PPCL_Spot!S48</f>
        <v>26.099999999999998</v>
      </c>
      <c r="I48">
        <f>Bawana_NG!S48</f>
        <v>30.999999999999996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9.67</v>
      </c>
      <c r="Z48" s="75">
        <f>IEX!Q48</f>
        <v>0</v>
      </c>
      <c r="AA48" s="117">
        <f>STOA!K48</f>
        <v>145.97</v>
      </c>
      <c r="AB48" s="117">
        <f>-STOA!Q48</f>
        <v>0</v>
      </c>
      <c r="AC48">
        <f t="shared" si="0"/>
        <v>2.1409840433418879</v>
      </c>
      <c r="AD48">
        <f t="shared" si="1"/>
        <v>241.15265724550898</v>
      </c>
      <c r="AE48">
        <f>'IDT-1'!E48</f>
        <v>0</v>
      </c>
      <c r="AF48" s="26"/>
      <c r="AG48">
        <f t="shared" si="2"/>
        <v>291.15265724550898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18.79</v>
      </c>
      <c r="H49">
        <f>PPCL_Spot!S49</f>
        <v>26.099999999999998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9.67</v>
      </c>
      <c r="Z49" s="75">
        <f>IEX!Q49</f>
        <v>0</v>
      </c>
      <c r="AA49" s="117">
        <f>STOA!K49</f>
        <v>145.97</v>
      </c>
      <c r="AB49" s="117">
        <f>-STOA!Q49</f>
        <v>0</v>
      </c>
      <c r="AC49">
        <f t="shared" si="0"/>
        <v>2.1409840433418879</v>
      </c>
      <c r="AD49">
        <f t="shared" si="1"/>
        <v>241.15265724550898</v>
      </c>
      <c r="AE49">
        <f>'IDT-1'!E49</f>
        <v>0</v>
      </c>
      <c r="AF49" s="26"/>
      <c r="AG49">
        <f t="shared" si="2"/>
        <v>291.15265724550898</v>
      </c>
      <c r="AI49" s="75">
        <f>PXIL!K49</f>
        <v>0</v>
      </c>
      <c r="AJ49" s="75">
        <f>PXIL!Q49</f>
        <v>0</v>
      </c>
      <c r="AK49" s="75">
        <f>RTM_IEX!K49</f>
        <v>9.67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2.0936412888508698</v>
      </c>
      <c r="F50">
        <f>GT_Spot!S50</f>
        <v>0</v>
      </c>
      <c r="G50">
        <f>PPCL_NG!S50</f>
        <v>18.79</v>
      </c>
      <c r="H50">
        <f>PPCL_Spot!S50</f>
        <v>26.099999999999998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9.67</v>
      </c>
      <c r="Z50" s="75">
        <f>IEX!Q50</f>
        <v>0</v>
      </c>
      <c r="AA50" s="117">
        <f>STOA!K50</f>
        <v>145.97</v>
      </c>
      <c r="AB50" s="117">
        <f>-STOA!Q50</f>
        <v>0</v>
      </c>
      <c r="AC50">
        <f t="shared" si="0"/>
        <v>2.1409840433418879</v>
      </c>
      <c r="AD50">
        <f t="shared" si="1"/>
        <v>241.15265724550898</v>
      </c>
      <c r="AE50">
        <f>'IDT-1'!E50</f>
        <v>0</v>
      </c>
      <c r="AF50" s="26"/>
      <c r="AG50">
        <f t="shared" si="2"/>
        <v>291.15265724550898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2.0936412888508698</v>
      </c>
      <c r="F51">
        <f>GT_Spot!S51</f>
        <v>0</v>
      </c>
      <c r="G51">
        <f>PPCL_NG!S51</f>
        <v>18.79</v>
      </c>
      <c r="H51">
        <f>PPCL_Spot!S51</f>
        <v>25.18</v>
      </c>
      <c r="I51">
        <f>Bawana_NG!S51</f>
        <v>30.040000000000003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145.97</v>
      </c>
      <c r="AB51" s="117">
        <f>-STOA!Q51</f>
        <v>0</v>
      </c>
      <c r="AC51">
        <f t="shared" si="0"/>
        <v>1.9542480433418878</v>
      </c>
      <c r="AD51">
        <f t="shared" si="1"/>
        <v>220.11939324550897</v>
      </c>
      <c r="AE51">
        <f>'IDT-1'!E51</f>
        <v>0</v>
      </c>
      <c r="AF51" s="26"/>
      <c r="AG51">
        <f t="shared" si="2"/>
        <v>270.11939324550895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2.0936412888508698</v>
      </c>
      <c r="F52">
        <f>GT_Spot!S52</f>
        <v>0</v>
      </c>
      <c r="G52">
        <f>PPCL_NG!S52</f>
        <v>18.79</v>
      </c>
      <c r="H52">
        <f>PPCL_Spot!S52</f>
        <v>25.18</v>
      </c>
      <c r="I52">
        <f>Bawana_NG!S52</f>
        <v>30.040000000000003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145.97</v>
      </c>
      <c r="AB52" s="117">
        <f>-STOA!Q52</f>
        <v>0</v>
      </c>
      <c r="AC52">
        <f t="shared" si="0"/>
        <v>2.0393440433418877</v>
      </c>
      <c r="AD52">
        <f t="shared" si="1"/>
        <v>229.70429724550897</v>
      </c>
      <c r="AE52">
        <f>'IDT-1'!E52</f>
        <v>0</v>
      </c>
      <c r="AF52" s="26"/>
      <c r="AG52">
        <f t="shared" si="2"/>
        <v>279.704297245509</v>
      </c>
      <c r="AI52" s="75">
        <f>PXIL!K52</f>
        <v>0</v>
      </c>
      <c r="AJ52" s="75">
        <f>PXIL!Q52</f>
        <v>0</v>
      </c>
      <c r="AK52" s="75">
        <f>RTM_IEX!K52</f>
        <v>9.67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2.0936412888508698</v>
      </c>
      <c r="F53">
        <f>GT_Spot!S53</f>
        <v>0</v>
      </c>
      <c r="G53">
        <f>PPCL_NG!S53</f>
        <v>18.79</v>
      </c>
      <c r="H53">
        <f>PPCL_Spot!S53</f>
        <v>25.18</v>
      </c>
      <c r="I53">
        <f>Bawana_NG!S53</f>
        <v>30.040000000000003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145.97</v>
      </c>
      <c r="AB53" s="117">
        <f>-STOA!Q53</f>
        <v>0</v>
      </c>
      <c r="AC53">
        <f t="shared" si="0"/>
        <v>2.0393440433418877</v>
      </c>
      <c r="AD53">
        <f t="shared" si="1"/>
        <v>229.70429724550897</v>
      </c>
      <c r="AE53">
        <f>'IDT-1'!E53</f>
        <v>0</v>
      </c>
      <c r="AF53" s="26"/>
      <c r="AG53">
        <f t="shared" si="2"/>
        <v>279.704297245509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2.0936412888508698</v>
      </c>
      <c r="F54">
        <f>GT_Spot!S54</f>
        <v>0</v>
      </c>
      <c r="G54">
        <f>PPCL_NG!S54</f>
        <v>18.79</v>
      </c>
      <c r="H54">
        <f>PPCL_Spot!S54</f>
        <v>25.18</v>
      </c>
      <c r="I54">
        <f>Bawana_NG!S54</f>
        <v>30.040000000000003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145.97</v>
      </c>
      <c r="AB54" s="117">
        <f>-STOA!Q54</f>
        <v>0</v>
      </c>
      <c r="AC54">
        <f t="shared" si="0"/>
        <v>2.0393440433418877</v>
      </c>
      <c r="AD54">
        <f t="shared" si="1"/>
        <v>229.70429724550897</v>
      </c>
      <c r="AE54">
        <f>'IDT-1'!E54</f>
        <v>0</v>
      </c>
      <c r="AF54" s="26"/>
      <c r="AG54">
        <f t="shared" si="2"/>
        <v>279.704297245509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2.0936412888508698</v>
      </c>
      <c r="F55">
        <f>GT_Spot!S55</f>
        <v>0</v>
      </c>
      <c r="G55">
        <f>PPCL_NG!S55</f>
        <v>18.79</v>
      </c>
      <c r="H55">
        <f>PPCL_Spot!S55</f>
        <v>25.18</v>
      </c>
      <c r="I55">
        <f>Bawana_NG!S55</f>
        <v>30.040000000000003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19.329999999999998</v>
      </c>
      <c r="Z55" s="75">
        <f>IEX!Q55</f>
        <v>0</v>
      </c>
      <c r="AA55" s="117">
        <f>STOA!K55</f>
        <v>145.97</v>
      </c>
      <c r="AB55" s="117">
        <f>-STOA!Q55</f>
        <v>0</v>
      </c>
      <c r="AC55">
        <f t="shared" si="0"/>
        <v>2.2094480433418875</v>
      </c>
      <c r="AD55">
        <f t="shared" si="1"/>
        <v>248.86419324550894</v>
      </c>
      <c r="AE55">
        <f>'IDT-1'!E55</f>
        <v>0</v>
      </c>
      <c r="AF55" s="26"/>
      <c r="AG55">
        <f t="shared" si="2"/>
        <v>298.86419324550894</v>
      </c>
      <c r="AI55" s="75">
        <f>PXIL!K55</f>
        <v>0</v>
      </c>
      <c r="AJ55" s="75">
        <f>PXIL!Q55</f>
        <v>0</v>
      </c>
      <c r="AK55" s="75">
        <f>RTM_IEX!K55</f>
        <v>9.67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2.0936412888508698</v>
      </c>
      <c r="F56">
        <f>GT_Spot!S56</f>
        <v>0</v>
      </c>
      <c r="G56">
        <f>PPCL_NG!S56</f>
        <v>18.79</v>
      </c>
      <c r="H56">
        <f>PPCL_Spot!S56</f>
        <v>25.18</v>
      </c>
      <c r="I56">
        <f>Bawana_NG!S56</f>
        <v>30.029999999999998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19.329999999999998</v>
      </c>
      <c r="Z56" s="75">
        <f>IEX!Q56</f>
        <v>0</v>
      </c>
      <c r="AA56" s="117">
        <f>STOA!K56</f>
        <v>145.97</v>
      </c>
      <c r="AB56" s="117">
        <f>-STOA!Q56</f>
        <v>0</v>
      </c>
      <c r="AC56">
        <f t="shared" si="0"/>
        <v>2.1242640433418876</v>
      </c>
      <c r="AD56">
        <f t="shared" si="1"/>
        <v>239.26937724550896</v>
      </c>
      <c r="AE56">
        <f>'IDT-1'!E56</f>
        <v>0</v>
      </c>
      <c r="AF56" s="26"/>
      <c r="AG56">
        <f t="shared" si="2"/>
        <v>289.26937724550896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2.0936412888508698</v>
      </c>
      <c r="F57">
        <f>GT_Spot!S57</f>
        <v>0</v>
      </c>
      <c r="G57">
        <f>PPCL_NG!S57</f>
        <v>18.79</v>
      </c>
      <c r="H57">
        <f>PPCL_Spot!S57</f>
        <v>25.18</v>
      </c>
      <c r="I57">
        <f>Bawana_NG!S57</f>
        <v>30.029999999999998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18.05</v>
      </c>
      <c r="Z57" s="75">
        <f>IEX!Q57</f>
        <v>0</v>
      </c>
      <c r="AA57" s="117">
        <f>STOA!K57</f>
        <v>145.97</v>
      </c>
      <c r="AB57" s="117">
        <f>-STOA!Q57</f>
        <v>0</v>
      </c>
      <c r="AC57">
        <f t="shared" si="0"/>
        <v>2.1130000433418878</v>
      </c>
      <c r="AD57">
        <f t="shared" si="1"/>
        <v>238.00064124550897</v>
      </c>
      <c r="AE57">
        <f>'IDT-1'!E57</f>
        <v>0</v>
      </c>
      <c r="AF57" s="26"/>
      <c r="AG57">
        <f t="shared" si="2"/>
        <v>288.00064124550897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2.0936412888508698</v>
      </c>
      <c r="F58">
        <f>GT_Spot!S58</f>
        <v>0</v>
      </c>
      <c r="G58">
        <f>PPCL_NG!S58</f>
        <v>18.79</v>
      </c>
      <c r="H58">
        <f>PPCL_Spot!S58</f>
        <v>25.18</v>
      </c>
      <c r="I58">
        <f>Bawana_NG!S58</f>
        <v>30.029999999999998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16.73</v>
      </c>
      <c r="Z58" s="75">
        <f>IEX!Q58</f>
        <v>0</v>
      </c>
      <c r="AA58" s="117">
        <f>STOA!K58</f>
        <v>145.97</v>
      </c>
      <c r="AB58" s="117">
        <f>-STOA!Q58</f>
        <v>0</v>
      </c>
      <c r="AC58">
        <f t="shared" si="0"/>
        <v>2.1013840433418878</v>
      </c>
      <c r="AD58">
        <f t="shared" si="1"/>
        <v>236.69225724550898</v>
      </c>
      <c r="AE58">
        <f>'IDT-1'!E58</f>
        <v>0</v>
      </c>
      <c r="AF58" s="26"/>
      <c r="AG58">
        <f t="shared" si="2"/>
        <v>286.69225724550898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2.0940416788963896</v>
      </c>
      <c r="F59">
        <f>GT_Spot!S59</f>
        <v>0</v>
      </c>
      <c r="G59">
        <f>PPCL_NG!S59</f>
        <v>18.79</v>
      </c>
      <c r="H59">
        <f>PPCL_Spot!S59</f>
        <v>24.252755994999429</v>
      </c>
      <c r="I59">
        <f>Bawana_NG!S59</f>
        <v>29.548788984058028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174.96999999999997</v>
      </c>
      <c r="AB59" s="117">
        <f>-STOA!Q59</f>
        <v>0</v>
      </c>
      <c r="AC59">
        <f t="shared" si="0"/>
        <v>2.2820651625899937</v>
      </c>
      <c r="AD59">
        <f t="shared" si="1"/>
        <v>257.04352149536379</v>
      </c>
      <c r="AE59">
        <f>'IDT-1'!E59</f>
        <v>0</v>
      </c>
      <c r="AF59" s="26"/>
      <c r="AG59">
        <f t="shared" si="2"/>
        <v>257.04352149536379</v>
      </c>
      <c r="AI59" s="75">
        <f>PXIL!K59</f>
        <v>0</v>
      </c>
      <c r="AJ59" s="75">
        <f>PXIL!Q59</f>
        <v>0</v>
      </c>
      <c r="AK59" s="75">
        <f>RTM_IEX!K59</f>
        <v>9.67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2.0940416788963896</v>
      </c>
      <c r="F60">
        <f>GT_Spot!S60</f>
        <v>0</v>
      </c>
      <c r="G60">
        <f>PPCL_NG!S60</f>
        <v>18.79</v>
      </c>
      <c r="H60">
        <f>PPCL_Spot!S60</f>
        <v>24.252755994999429</v>
      </c>
      <c r="I60">
        <f>Bawana_NG!S60</f>
        <v>29.548788984058028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31.27</v>
      </c>
      <c r="Z60" s="75">
        <f>IEX!Q60</f>
        <v>0</v>
      </c>
      <c r="AA60" s="117">
        <f>STOA!K60</f>
        <v>174.96999999999997</v>
      </c>
      <c r="AB60" s="117">
        <f>-STOA!Q60</f>
        <v>0</v>
      </c>
      <c r="AC60">
        <f t="shared" si="0"/>
        <v>2.7273451625899936</v>
      </c>
      <c r="AD60">
        <f t="shared" si="1"/>
        <v>307.19824149536385</v>
      </c>
      <c r="AE60">
        <f>'IDT-1'!E60</f>
        <v>0</v>
      </c>
      <c r="AF60" s="26"/>
      <c r="AG60">
        <f t="shared" si="2"/>
        <v>307.19824149536385</v>
      </c>
      <c r="AI60" s="75">
        <f>PXIL!K60</f>
        <v>0</v>
      </c>
      <c r="AJ60" s="75">
        <f>PXIL!Q60</f>
        <v>0</v>
      </c>
      <c r="AK60" s="75">
        <f>RTM_IEX!K60</f>
        <v>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2.0940416788963896</v>
      </c>
      <c r="F61">
        <f>GT_Spot!S61</f>
        <v>0</v>
      </c>
      <c r="G61">
        <f>PPCL_NG!S61</f>
        <v>18.79</v>
      </c>
      <c r="H61">
        <f>PPCL_Spot!S61</f>
        <v>24.252755994999429</v>
      </c>
      <c r="I61">
        <f>Bawana_NG!S61</f>
        <v>29.548788984058028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27.26</v>
      </c>
      <c r="Z61" s="75">
        <f>IEX!Q61</f>
        <v>0</v>
      </c>
      <c r="AA61" s="117">
        <f>STOA!K61</f>
        <v>174.96999999999997</v>
      </c>
      <c r="AB61" s="117">
        <f>-STOA!Q61</f>
        <v>0</v>
      </c>
      <c r="AC61">
        <f t="shared" si="0"/>
        <v>2.4368571625899937</v>
      </c>
      <c r="AD61">
        <f t="shared" si="1"/>
        <v>274.47872949536384</v>
      </c>
      <c r="AE61">
        <f>'IDT-1'!E61</f>
        <v>0</v>
      </c>
      <c r="AF61" s="26"/>
      <c r="AG61">
        <f t="shared" si="2"/>
        <v>274.47872949536384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18.79</v>
      </c>
      <c r="H62">
        <f>PPCL_Spot!S62</f>
        <v>24.252755994999429</v>
      </c>
      <c r="I62">
        <f>Bawana_NG!S62</f>
        <v>29.548788984058028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23.98</v>
      </c>
      <c r="Z62" s="75">
        <f>IEX!Q62</f>
        <v>0</v>
      </c>
      <c r="AA62" s="117">
        <f>STOA!K62</f>
        <v>174.96999999999997</v>
      </c>
      <c r="AB62" s="117">
        <f>-STOA!Q62</f>
        <v>0</v>
      </c>
      <c r="AC62">
        <f t="shared" si="0"/>
        <v>2.5781851625899939</v>
      </c>
      <c r="AD62">
        <f t="shared" si="1"/>
        <v>290.39740149536379</v>
      </c>
      <c r="AE62">
        <f>'IDT-1'!E62</f>
        <v>0</v>
      </c>
      <c r="AF62" s="26"/>
      <c r="AG62">
        <f t="shared" si="2"/>
        <v>290.39740149536379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18.79</v>
      </c>
      <c r="H63">
        <f>PPCL_Spot!S63</f>
        <v>24.252755994999429</v>
      </c>
      <c r="I63">
        <f>Bawana_NG!S63</f>
        <v>29.548788984058028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19.170000000000002</v>
      </c>
      <c r="Z63" s="75">
        <f>IEX!Q63</f>
        <v>0</v>
      </c>
      <c r="AA63" s="117">
        <f>STOA!K63</f>
        <v>174.96999999999997</v>
      </c>
      <c r="AB63" s="117">
        <f>-STOA!Q63</f>
        <v>0</v>
      </c>
      <c r="AC63">
        <f t="shared" si="0"/>
        <v>2.5357691625899936</v>
      </c>
      <c r="AD63">
        <f t="shared" si="1"/>
        <v>285.6198174953638</v>
      </c>
      <c r="AE63">
        <f>'IDT-1'!E63</f>
        <v>0</v>
      </c>
      <c r="AF63" s="26"/>
      <c r="AG63">
        <f t="shared" si="2"/>
        <v>285.6198174953638</v>
      </c>
      <c r="AI63" s="75">
        <f>PXIL!K63</f>
        <v>0</v>
      </c>
      <c r="AJ63" s="75">
        <f>PXIL!Q63</f>
        <v>0</v>
      </c>
      <c r="AK63" s="75">
        <f>RTM_IEX!K63</f>
        <v>19.329999999999998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18.79</v>
      </c>
      <c r="H64">
        <f>PPCL_Spot!S64</f>
        <v>24.252755994999429</v>
      </c>
      <c r="I64">
        <f>Bawana_NG!S64</f>
        <v>29.548788984058028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174.96999999999997</v>
      </c>
      <c r="AB64" s="117">
        <f>-STOA!Q64</f>
        <v>0</v>
      </c>
      <c r="AC64">
        <f t="shared" si="0"/>
        <v>2.3245691625899938</v>
      </c>
      <c r="AD64">
        <f t="shared" si="1"/>
        <v>261.83101749536382</v>
      </c>
      <c r="AE64">
        <f>'IDT-1'!E64</f>
        <v>0</v>
      </c>
      <c r="AF64" s="26"/>
      <c r="AG64">
        <f t="shared" si="2"/>
        <v>261.83101749536382</v>
      </c>
      <c r="AI64" s="75">
        <f>PXIL!K64</f>
        <v>0</v>
      </c>
      <c r="AJ64" s="75">
        <f>PXIL!Q64</f>
        <v>0</v>
      </c>
      <c r="AK64" s="75">
        <f>RTM_IEX!K64</f>
        <v>14.5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18.79</v>
      </c>
      <c r="H65">
        <f>PPCL_Spot!S65</f>
        <v>24.252755994999429</v>
      </c>
      <c r="I65">
        <f>Bawana_NG!S65</f>
        <v>29.548788984058028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15.4</v>
      </c>
      <c r="Z65" s="75">
        <f>IEX!Q65</f>
        <v>0</v>
      </c>
      <c r="AA65" s="117">
        <f>STOA!K65</f>
        <v>174.96999999999997</v>
      </c>
      <c r="AB65" s="117">
        <f>-STOA!Q65</f>
        <v>0</v>
      </c>
      <c r="AC65">
        <f t="shared" si="0"/>
        <v>2.6301931625899937</v>
      </c>
      <c r="AD65">
        <f t="shared" si="1"/>
        <v>296.25539349536382</v>
      </c>
      <c r="AE65">
        <f>'IDT-1'!E65</f>
        <v>0</v>
      </c>
      <c r="AF65" s="26"/>
      <c r="AG65">
        <f t="shared" si="2"/>
        <v>296.25539349536382</v>
      </c>
      <c r="AI65" s="75">
        <f>PXIL!K65</f>
        <v>0</v>
      </c>
      <c r="AJ65" s="75">
        <f>PXIL!Q65</f>
        <v>0</v>
      </c>
      <c r="AK65" s="75">
        <f>RTM_IEX!K65</f>
        <v>33.83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18.79</v>
      </c>
      <c r="H66">
        <f>PPCL_Spot!S66</f>
        <v>24.252755994999429</v>
      </c>
      <c r="I66">
        <f>Bawana_NG!S66</f>
        <v>29.548788984058028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10.050000000000001</v>
      </c>
      <c r="Z66" s="75">
        <f>IEX!Q66</f>
        <v>0</v>
      </c>
      <c r="AA66" s="117">
        <f>STOA!K66</f>
        <v>174.96999999999997</v>
      </c>
      <c r="AB66" s="117">
        <f>-STOA!Q66</f>
        <v>0</v>
      </c>
      <c r="AC66">
        <f t="shared" si="0"/>
        <v>2.4555168991117444</v>
      </c>
      <c r="AD66">
        <f t="shared" si="1"/>
        <v>276.58049436358647</v>
      </c>
      <c r="AE66">
        <f>'IDT-1'!E66</f>
        <v>0</v>
      </c>
      <c r="AF66" s="26"/>
      <c r="AG66">
        <f t="shared" si="2"/>
        <v>276.58049436358647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18.79</v>
      </c>
      <c r="H67">
        <f>PPCL_Spot!S67</f>
        <v>24.252755994999429</v>
      </c>
      <c r="I67">
        <f>Bawana_NG!S67</f>
        <v>29.548788984058028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8.09</v>
      </c>
      <c r="Z67" s="75">
        <f>IEX!Q67</f>
        <v>0</v>
      </c>
      <c r="AA67" s="117">
        <f>STOA!K67</f>
        <v>174.96999999999997</v>
      </c>
      <c r="AB67" s="117">
        <f>-STOA!Q67</f>
        <v>0</v>
      </c>
      <c r="AC67">
        <f t="shared" si="0"/>
        <v>2.4716208991117443</v>
      </c>
      <c r="AD67">
        <f t="shared" si="1"/>
        <v>278.39439036358641</v>
      </c>
      <c r="AE67">
        <f>'IDT-1'!E67</f>
        <v>0</v>
      </c>
      <c r="AF67" s="26"/>
      <c r="AG67">
        <f t="shared" si="2"/>
        <v>278.39439036358641</v>
      </c>
      <c r="AI67" s="75">
        <f>PXIL!K67</f>
        <v>0</v>
      </c>
      <c r="AJ67" s="75">
        <f>PXIL!Q67</f>
        <v>0</v>
      </c>
      <c r="AK67" s="75">
        <f>RTM_IEX!K67</f>
        <v>23.12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18.79</v>
      </c>
      <c r="H68">
        <f>PPCL_Spot!S68</f>
        <v>24.252755994999429</v>
      </c>
      <c r="I68">
        <f>Bawana_NG!S68</f>
        <v>29.548788984058028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8.8800000000000008</v>
      </c>
      <c r="Z68" s="75">
        <f>IEX!Q68</f>
        <v>0</v>
      </c>
      <c r="AA68" s="117">
        <f>STOA!K68</f>
        <v>174.96999999999997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2.2751168991117443</v>
      </c>
      <c r="AD68">
        <f t="shared" ref="AD68:AD98" si="4">SUM(B68:AB68,AI68:AR68)-AC68</f>
        <v>256.26089436358643</v>
      </c>
      <c r="AE68">
        <f>'IDT-1'!E68</f>
        <v>0</v>
      </c>
      <c r="AF68" s="26"/>
      <c r="AG68">
        <f t="shared" ref="AG68:AG98" si="5">SUM(AD68:AF68)+AT68</f>
        <v>256.26089436358643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18.79</v>
      </c>
      <c r="H69">
        <f>PPCL_Spot!S69</f>
        <v>24.252755994999429</v>
      </c>
      <c r="I69">
        <f>Bawana_NG!S69</f>
        <v>29.548788984058028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174.96999999999997</v>
      </c>
      <c r="AB69" s="117">
        <f>-STOA!Q69</f>
        <v>0</v>
      </c>
      <c r="AC69">
        <f t="shared" si="3"/>
        <v>2.4027168991117445</v>
      </c>
      <c r="AD69">
        <f t="shared" si="4"/>
        <v>270.63329436358646</v>
      </c>
      <c r="AE69">
        <f>'IDT-1'!E69</f>
        <v>0</v>
      </c>
      <c r="AF69" s="26"/>
      <c r="AG69">
        <f t="shared" si="5"/>
        <v>270.63329436358646</v>
      </c>
      <c r="AI69" s="75">
        <f>PXIL!K69</f>
        <v>0</v>
      </c>
      <c r="AJ69" s="75">
        <f>PXIL!Q69</f>
        <v>0</v>
      </c>
      <c r="AK69" s="75">
        <f>RTM_IEX!K69</f>
        <v>23.38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18.79</v>
      </c>
      <c r="H70">
        <f>PPCL_Spot!S70</f>
        <v>24.252755994999429</v>
      </c>
      <c r="I70">
        <f>Bawana_NG!S70</f>
        <v>29.548788984058028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7.81</v>
      </c>
      <c r="Z70" s="75">
        <f>IEX!Q70</f>
        <v>0</v>
      </c>
      <c r="AA70" s="117">
        <f>STOA!K70</f>
        <v>174.96999999999997</v>
      </c>
      <c r="AB70" s="117">
        <f>-STOA!Q70</f>
        <v>0</v>
      </c>
      <c r="AC70">
        <f t="shared" si="3"/>
        <v>2.2657008991117444</v>
      </c>
      <c r="AD70">
        <f t="shared" si="4"/>
        <v>255.20031036358645</v>
      </c>
      <c r="AE70">
        <f>'IDT-1'!E70</f>
        <v>0</v>
      </c>
      <c r="AF70" s="26"/>
      <c r="AG70">
        <f t="shared" si="5"/>
        <v>255.20031036358645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18.79</v>
      </c>
      <c r="H71">
        <f>PPCL_Spot!S71</f>
        <v>24.252755994999429</v>
      </c>
      <c r="I71">
        <f>Bawana_NG!S71</f>
        <v>29.548788984058028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8.56</v>
      </c>
      <c r="Z71" s="75">
        <f>IEX!Q71</f>
        <v>0</v>
      </c>
      <c r="AA71" s="117">
        <f>STOA!K71</f>
        <v>145.97</v>
      </c>
      <c r="AB71" s="117">
        <f>-STOA!Q71</f>
        <v>0</v>
      </c>
      <c r="AC71">
        <f t="shared" si="3"/>
        <v>2.3148048991117447</v>
      </c>
      <c r="AD71">
        <f t="shared" si="4"/>
        <v>260.73120636358652</v>
      </c>
      <c r="AE71">
        <f>'IDT-1'!E71</f>
        <v>0</v>
      </c>
      <c r="AF71" s="26"/>
      <c r="AG71">
        <f t="shared" si="5"/>
        <v>260.73120636358652</v>
      </c>
      <c r="AI71" s="75">
        <f>PXIL!K71</f>
        <v>0</v>
      </c>
      <c r="AJ71" s="75">
        <f>PXIL!Q71</f>
        <v>0</v>
      </c>
      <c r="AK71" s="75">
        <f>RTM_IEX!K71</f>
        <v>33.83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2.0940416788963896</v>
      </c>
      <c r="F72">
        <f>GT_Spot!S72</f>
        <v>0</v>
      </c>
      <c r="G72">
        <f>PPCL_NG!S72</f>
        <v>18.79</v>
      </c>
      <c r="H72">
        <f>PPCL_Spot!S72</f>
        <v>24.252755994999429</v>
      </c>
      <c r="I72">
        <f>Bawana_NG!S72</f>
        <v>29.548788984058028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13.48</v>
      </c>
      <c r="Z72" s="75">
        <f>IEX!Q72</f>
        <v>0</v>
      </c>
      <c r="AA72" s="117">
        <f>STOA!K72</f>
        <v>136.30000000000001</v>
      </c>
      <c r="AB72" s="117">
        <f>-STOA!Q72</f>
        <v>0</v>
      </c>
      <c r="AC72">
        <f t="shared" si="3"/>
        <v>2.2304971625899941</v>
      </c>
      <c r="AD72">
        <f t="shared" si="4"/>
        <v>251.23508949536387</v>
      </c>
      <c r="AE72">
        <f>'IDT-1'!E72</f>
        <v>0</v>
      </c>
      <c r="AF72" s="26"/>
      <c r="AG72">
        <f t="shared" si="5"/>
        <v>251.23508949536387</v>
      </c>
      <c r="AI72" s="75">
        <f>PXIL!K72</f>
        <v>0</v>
      </c>
      <c r="AJ72" s="75">
        <f>PXIL!Q72</f>
        <v>0</v>
      </c>
      <c r="AK72" s="75">
        <f>RTM_IEX!K72</f>
        <v>29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18.79</v>
      </c>
      <c r="H73">
        <f>PPCL_Spot!S73</f>
        <v>17.877968412680378</v>
      </c>
      <c r="I73">
        <f>Bawana_NG!S73</f>
        <v>29.548788984058028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126.64</v>
      </c>
      <c r="AB73" s="117">
        <f>-STOA!Q73</f>
        <v>0</v>
      </c>
      <c r="AC73">
        <f t="shared" si="3"/>
        <v>1.7581590318655862</v>
      </c>
      <c r="AD73">
        <f t="shared" si="4"/>
        <v>198.03264004376922</v>
      </c>
      <c r="AE73">
        <f>'IDT-1'!E73</f>
        <v>0</v>
      </c>
      <c r="AF73" s="26"/>
      <c r="AG73">
        <f t="shared" si="5"/>
        <v>198.03264004376922</v>
      </c>
      <c r="AI73" s="75">
        <f>PXIL!K73</f>
        <v>0</v>
      </c>
      <c r="AJ73" s="75">
        <f>PXIL!Q73</f>
        <v>0</v>
      </c>
      <c r="AK73" s="75">
        <f>RTM_IEX!K73</f>
        <v>4.84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18.79</v>
      </c>
      <c r="H74">
        <f>PPCL_Spot!S74</f>
        <v>24.252755994999429</v>
      </c>
      <c r="I74">
        <f>Bawana_NG!S74</f>
        <v>29.548788984058028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12.03</v>
      </c>
      <c r="Z74" s="75">
        <f>IEX!Q74</f>
        <v>0</v>
      </c>
      <c r="AA74" s="117">
        <f>STOA!K74</f>
        <v>116.97</v>
      </c>
      <c r="AB74" s="117">
        <f>-STOA!Q74</f>
        <v>0</v>
      </c>
      <c r="AC74">
        <f t="shared" si="3"/>
        <v>2.0050411625899942</v>
      </c>
      <c r="AD74">
        <f t="shared" si="4"/>
        <v>225.84054549536384</v>
      </c>
      <c r="AE74">
        <f>'IDT-1'!E74</f>
        <v>0</v>
      </c>
      <c r="AF74" s="26"/>
      <c r="AG74">
        <f t="shared" si="5"/>
        <v>225.84054549536384</v>
      </c>
      <c r="AI74" s="75">
        <f>PXIL!K74</f>
        <v>0</v>
      </c>
      <c r="AJ74" s="75">
        <f>PXIL!Q74</f>
        <v>0</v>
      </c>
      <c r="AK74" s="75">
        <f>RTM_IEX!K74</f>
        <v>24.16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18.79</v>
      </c>
      <c r="H75">
        <f>PPCL_Spot!S75</f>
        <v>24.252755994999429</v>
      </c>
      <c r="I75">
        <f>Bawana_NG!S75</f>
        <v>30.029999999999998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14.71</v>
      </c>
      <c r="Z75" s="75">
        <f>IEX!Q75</f>
        <v>0</v>
      </c>
      <c r="AA75" s="117">
        <f>STOA!K75</f>
        <v>91.84</v>
      </c>
      <c r="AB75" s="117">
        <f>-STOA!Q75</f>
        <v>0</v>
      </c>
      <c r="AC75">
        <f t="shared" si="3"/>
        <v>1.8119649935837028</v>
      </c>
      <c r="AD75">
        <f t="shared" si="4"/>
        <v>204.09314791365526</v>
      </c>
      <c r="AE75">
        <f>'IDT-1'!E75</f>
        <v>0</v>
      </c>
      <c r="AF75" s="26"/>
      <c r="AG75">
        <f t="shared" si="5"/>
        <v>204.09314791365526</v>
      </c>
      <c r="AI75" s="75">
        <f>PXIL!K75</f>
        <v>0</v>
      </c>
      <c r="AJ75" s="75">
        <f>PXIL!Q75</f>
        <v>0</v>
      </c>
      <c r="AK75" s="75">
        <f>RTM_IEX!K75</f>
        <v>24.17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18.79</v>
      </c>
      <c r="H76">
        <f>PPCL_Spot!S76</f>
        <v>24.252755994999429</v>
      </c>
      <c r="I76">
        <f>Bawana_NG!S76</f>
        <v>30.029999999999998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10.25</v>
      </c>
      <c r="Z76" s="75">
        <f>IEX!Q76</f>
        <v>0</v>
      </c>
      <c r="AA76" s="117">
        <f>STOA!K76</f>
        <v>91.84</v>
      </c>
      <c r="AB76" s="117">
        <f>-STOA!Q76</f>
        <v>0</v>
      </c>
      <c r="AC76">
        <f t="shared" si="3"/>
        <v>1.7727169935837026</v>
      </c>
      <c r="AD76">
        <f t="shared" si="4"/>
        <v>199.67239591365521</v>
      </c>
      <c r="AE76">
        <f>'IDT-1'!E76</f>
        <v>0</v>
      </c>
      <c r="AF76" s="26"/>
      <c r="AG76">
        <f t="shared" si="5"/>
        <v>199.67239591365521</v>
      </c>
      <c r="AI76" s="75">
        <f>PXIL!K76</f>
        <v>0</v>
      </c>
      <c r="AJ76" s="75">
        <f>PXIL!Q76</f>
        <v>0</v>
      </c>
      <c r="AK76" s="75">
        <f>RTM_IEX!K76</f>
        <v>24.17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18.79</v>
      </c>
      <c r="H77">
        <f>PPCL_Spot!S77</f>
        <v>24.252755994999429</v>
      </c>
      <c r="I77">
        <f>Bawana_NG!S77</f>
        <v>30.029999999999998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9.5500000000000007</v>
      </c>
      <c r="Z77" s="75">
        <f>IEX!Q77</f>
        <v>0</v>
      </c>
      <c r="AA77" s="117">
        <f>STOA!K77</f>
        <v>91.84</v>
      </c>
      <c r="AB77" s="117">
        <f>-STOA!Q77</f>
        <v>0</v>
      </c>
      <c r="AC77">
        <f t="shared" si="3"/>
        <v>1.6858609935837028</v>
      </c>
      <c r="AD77">
        <f t="shared" si="4"/>
        <v>189.88925191365522</v>
      </c>
      <c r="AE77">
        <f>'IDT-1'!E77</f>
        <v>0</v>
      </c>
      <c r="AF77" s="26"/>
      <c r="AG77">
        <f t="shared" si="5"/>
        <v>189.88925191365522</v>
      </c>
      <c r="AI77" s="75">
        <f>PXIL!K77</f>
        <v>0</v>
      </c>
      <c r="AJ77" s="75">
        <f>PXIL!Q77</f>
        <v>0</v>
      </c>
      <c r="AK77" s="75">
        <f>RTM_IEX!K77</f>
        <v>15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18.79</v>
      </c>
      <c r="H78">
        <f>PPCL_Spot!S78</f>
        <v>24.252755994999429</v>
      </c>
      <c r="I78">
        <f>Bawana_NG!S78</f>
        <v>30.029999999999998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91.84</v>
      </c>
      <c r="AB78" s="117">
        <f>-STOA!Q78</f>
        <v>0</v>
      </c>
      <c r="AC78">
        <f t="shared" si="3"/>
        <v>1.5641488743699101</v>
      </c>
      <c r="AD78">
        <f t="shared" si="4"/>
        <v>176.18004139493803</v>
      </c>
      <c r="AE78">
        <f>'IDT-1'!E78</f>
        <v>0</v>
      </c>
      <c r="AF78" s="26"/>
      <c r="AG78">
        <f t="shared" si="5"/>
        <v>176.18004139493803</v>
      </c>
      <c r="AI78" s="75">
        <f>PXIL!K78</f>
        <v>0</v>
      </c>
      <c r="AJ78" s="75">
        <f>PXIL!Q78</f>
        <v>0</v>
      </c>
      <c r="AK78" s="75">
        <f>RTM_IEX!K78</f>
        <v>10.72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18.79</v>
      </c>
      <c r="H79">
        <f>PPCL_Spot!S79</f>
        <v>18.190000000000001</v>
      </c>
      <c r="I79">
        <f>Bawana_NG!S79</f>
        <v>30.029999999999998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11.8</v>
      </c>
      <c r="Z79" s="75">
        <f>IEX!Q79</f>
        <v>0</v>
      </c>
      <c r="AA79" s="117">
        <f>STOA!K79</f>
        <v>62.84</v>
      </c>
      <c r="AB79" s="117">
        <f>-STOA!Q79</f>
        <v>0</v>
      </c>
      <c r="AC79">
        <f t="shared" si="3"/>
        <v>1.4751566216139151</v>
      </c>
      <c r="AD79">
        <f t="shared" si="4"/>
        <v>166.15627765269463</v>
      </c>
      <c r="AE79">
        <f>'IDT-1'!E79</f>
        <v>0</v>
      </c>
      <c r="AF79" s="26"/>
      <c r="AG79">
        <f t="shared" si="5"/>
        <v>166.15627765269463</v>
      </c>
      <c r="AI79" s="75">
        <f>PXIL!K79</f>
        <v>0</v>
      </c>
      <c r="AJ79" s="75">
        <f>PXIL!Q79</f>
        <v>0</v>
      </c>
      <c r="AK79" s="75">
        <f>RTM_IEX!K79</f>
        <v>23.87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18.79</v>
      </c>
      <c r="H80">
        <f>PPCL_Spot!S80</f>
        <v>24.252755994999429</v>
      </c>
      <c r="I80">
        <f>Bawana_NG!S80</f>
        <v>30.029999999999998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11.47</v>
      </c>
      <c r="Z80" s="75">
        <f>IEX!Q80</f>
        <v>0</v>
      </c>
      <c r="AA80" s="117">
        <f>STOA!K80</f>
        <v>62.84</v>
      </c>
      <c r="AB80" s="117">
        <f>-STOA!Q80</f>
        <v>0</v>
      </c>
      <c r="AC80">
        <f t="shared" si="3"/>
        <v>1.3778528743699099</v>
      </c>
      <c r="AD80">
        <f t="shared" si="4"/>
        <v>155.19633739493804</v>
      </c>
      <c r="AE80">
        <f>'IDT-1'!E80</f>
        <v>0</v>
      </c>
      <c r="AF80" s="26"/>
      <c r="AG80">
        <f t="shared" si="5"/>
        <v>155.19633739493804</v>
      </c>
      <c r="AI80" s="75">
        <f>PXIL!K80</f>
        <v>0</v>
      </c>
      <c r="AJ80" s="75">
        <f>PXIL!Q80</f>
        <v>0</v>
      </c>
      <c r="AK80" s="75">
        <f>RTM_IEX!K80</f>
        <v>7.08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18.79</v>
      </c>
      <c r="H81">
        <f>PPCL_Spot!S81</f>
        <v>24.252755994999429</v>
      </c>
      <c r="I81">
        <f>Bawana_NG!S81</f>
        <v>30.029999999999998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10.71</v>
      </c>
      <c r="Z81" s="75">
        <f>IEX!Q81</f>
        <v>0</v>
      </c>
      <c r="AA81" s="117">
        <f>STOA!K81</f>
        <v>62.84</v>
      </c>
      <c r="AB81" s="117">
        <f>-STOA!Q81</f>
        <v>0</v>
      </c>
      <c r="AC81">
        <f t="shared" si="3"/>
        <v>1.4929568743699102</v>
      </c>
      <c r="AD81">
        <f t="shared" si="4"/>
        <v>168.16123339493802</v>
      </c>
      <c r="AE81">
        <f>'IDT-1'!E81</f>
        <v>0</v>
      </c>
      <c r="AF81" s="26"/>
      <c r="AG81">
        <f t="shared" si="5"/>
        <v>168.16123339493802</v>
      </c>
      <c r="AI81" s="75">
        <f>PXIL!K81</f>
        <v>0</v>
      </c>
      <c r="AJ81" s="75">
        <f>PXIL!Q81</f>
        <v>0</v>
      </c>
      <c r="AK81" s="75">
        <f>RTM_IEX!K81</f>
        <v>20.92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2.1105627945661216</v>
      </c>
      <c r="F82">
        <f>GT_Spot!S82</f>
        <v>0</v>
      </c>
      <c r="G82">
        <f>PPCL_NG!S82</f>
        <v>18.79</v>
      </c>
      <c r="H82">
        <f>PPCL_Spot!S82</f>
        <v>24.252755994999429</v>
      </c>
      <c r="I82">
        <f>Bawana_NG!S82</f>
        <v>30.029999999999998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10.74</v>
      </c>
      <c r="Z82" s="75">
        <f>IEX!Q82</f>
        <v>0</v>
      </c>
      <c r="AA82" s="117">
        <f>STOA!K82</f>
        <v>62.84</v>
      </c>
      <c r="AB82" s="117">
        <f>-STOA!Q82</f>
        <v>0</v>
      </c>
      <c r="AC82">
        <f t="shared" si="3"/>
        <v>1.4390052053481768</v>
      </c>
      <c r="AD82">
        <f t="shared" si="4"/>
        <v>162.08431358421737</v>
      </c>
      <c r="AE82">
        <f>'IDT-1'!E82</f>
        <v>0</v>
      </c>
      <c r="AF82" s="26"/>
      <c r="AG82">
        <f t="shared" si="5"/>
        <v>162.08431358421737</v>
      </c>
      <c r="AI82" s="75">
        <f>PXIL!K82</f>
        <v>0</v>
      </c>
      <c r="AJ82" s="75">
        <f>PXIL!Q82</f>
        <v>0</v>
      </c>
      <c r="AK82" s="75">
        <f>RTM_IEX!K82</f>
        <v>14.76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2.1105627945661216</v>
      </c>
      <c r="F83">
        <f>GT_Spot!S83</f>
        <v>0</v>
      </c>
      <c r="G83">
        <f>PPCL_NG!S83</f>
        <v>18.79</v>
      </c>
      <c r="H83">
        <f>PPCL_Spot!S83</f>
        <v>24.252755994999429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1.81</v>
      </c>
      <c r="Z83" s="75">
        <f>IEX!Q83</f>
        <v>0</v>
      </c>
      <c r="AA83" s="117">
        <f>STOA!K83</f>
        <v>48.34</v>
      </c>
      <c r="AB83" s="117">
        <f>-STOA!Q83</f>
        <v>0</v>
      </c>
      <c r="AC83">
        <f t="shared" si="3"/>
        <v>1.1114692053481769</v>
      </c>
      <c r="AD83">
        <f t="shared" si="4"/>
        <v>125.19184958421738</v>
      </c>
      <c r="AE83">
        <f>'IDT-1'!E83</f>
        <v>0</v>
      </c>
      <c r="AF83" s="26"/>
      <c r="AG83">
        <f t="shared" si="5"/>
        <v>125.19184958421738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2.1105627945661216</v>
      </c>
      <c r="F84">
        <f>GT_Spot!S84</f>
        <v>0</v>
      </c>
      <c r="G84">
        <f>PPCL_NG!S84</f>
        <v>18.79</v>
      </c>
      <c r="H84">
        <f>PPCL_Spot!S84</f>
        <v>24.252755994999429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10.79</v>
      </c>
      <c r="Z84" s="75">
        <f>IEX!Q84</f>
        <v>0</v>
      </c>
      <c r="AA84" s="117">
        <f>STOA!K84</f>
        <v>48.34</v>
      </c>
      <c r="AB84" s="117">
        <f>-STOA!Q84</f>
        <v>0</v>
      </c>
      <c r="AC84">
        <f t="shared" si="3"/>
        <v>1.330853205348177</v>
      </c>
      <c r="AD84">
        <f t="shared" si="4"/>
        <v>149.90246558421737</v>
      </c>
      <c r="AE84">
        <f>'IDT-1'!E84</f>
        <v>0</v>
      </c>
      <c r="AF84" s="26"/>
      <c r="AG84">
        <f t="shared" si="5"/>
        <v>149.90246558421737</v>
      </c>
      <c r="AI84" s="75">
        <f>PXIL!K84</f>
        <v>0</v>
      </c>
      <c r="AJ84" s="75">
        <f>PXIL!Q84</f>
        <v>0</v>
      </c>
      <c r="AK84" s="75">
        <f>RTM_IEX!K84</f>
        <v>15.95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2.1105627945661216</v>
      </c>
      <c r="F85">
        <f>GT_Spot!S85</f>
        <v>0</v>
      </c>
      <c r="G85">
        <f>PPCL_NG!S85</f>
        <v>18.79</v>
      </c>
      <c r="H85">
        <f>PPCL_Spot!S85</f>
        <v>17.967958186569707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10.83</v>
      </c>
      <c r="Z85" s="75">
        <f>IEX!Q85</f>
        <v>0</v>
      </c>
      <c r="AA85" s="117">
        <f>STOA!K85</f>
        <v>48.34</v>
      </c>
      <c r="AB85" s="117">
        <f>-STOA!Q85</f>
        <v>0</v>
      </c>
      <c r="AC85">
        <f t="shared" si="3"/>
        <v>1.2646349846339955</v>
      </c>
      <c r="AD85">
        <f t="shared" si="4"/>
        <v>142.44388599650182</v>
      </c>
      <c r="AE85">
        <f>'IDT-1'!E85</f>
        <v>0</v>
      </c>
      <c r="AF85" s="26"/>
      <c r="AG85">
        <f t="shared" si="5"/>
        <v>142.44388599650182</v>
      </c>
      <c r="AI85" s="75">
        <f>PXIL!K85</f>
        <v>0</v>
      </c>
      <c r="AJ85" s="75">
        <f>PXIL!Q85</f>
        <v>0</v>
      </c>
      <c r="AK85" s="75">
        <f>RTM_IEX!K85</f>
        <v>14.67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2.1105627945661216</v>
      </c>
      <c r="F86">
        <f>GT_Spot!S86</f>
        <v>0</v>
      </c>
      <c r="G86">
        <f>PPCL_NG!S86</f>
        <v>18.79</v>
      </c>
      <c r="H86">
        <f>PPCL_Spot!S86</f>
        <v>24.252755994999429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8.5299999999999994</v>
      </c>
      <c r="Z86" s="75">
        <f>IEX!Q86</f>
        <v>0</v>
      </c>
      <c r="AA86" s="117">
        <f>STOA!K86</f>
        <v>48.34</v>
      </c>
      <c r="AB86" s="117">
        <f>-STOA!Q86</f>
        <v>0</v>
      </c>
      <c r="AC86">
        <f t="shared" si="3"/>
        <v>1.3973812053481771</v>
      </c>
      <c r="AD86">
        <f t="shared" si="4"/>
        <v>157.39593758421739</v>
      </c>
      <c r="AE86">
        <f>'IDT-1'!E86</f>
        <v>0</v>
      </c>
      <c r="AF86" s="26"/>
      <c r="AG86">
        <f t="shared" si="5"/>
        <v>157.39593758421739</v>
      </c>
      <c r="AI86" s="75">
        <f>PXIL!K86</f>
        <v>0</v>
      </c>
      <c r="AJ86" s="75">
        <f>PXIL!Q86</f>
        <v>0</v>
      </c>
      <c r="AK86" s="75">
        <f>RTM_IEX!K86</f>
        <v>25.77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18.79</v>
      </c>
      <c r="H87">
        <f>PPCL_Spot!S87</f>
        <v>24.252755994999429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8.23</v>
      </c>
      <c r="Z87" s="75">
        <f>IEX!Q87</f>
        <v>0</v>
      </c>
      <c r="AA87" s="117">
        <f>STOA!K87</f>
        <v>48.34</v>
      </c>
      <c r="AB87" s="117">
        <f>-STOA!Q87</f>
        <v>0</v>
      </c>
      <c r="AC87">
        <f t="shared" si="3"/>
        <v>1.2863328743699101</v>
      </c>
      <c r="AD87">
        <f t="shared" si="4"/>
        <v>144.88785739493801</v>
      </c>
      <c r="AE87">
        <f>'IDT-1'!E87</f>
        <v>0</v>
      </c>
      <c r="AF87" s="26"/>
      <c r="AG87">
        <f t="shared" si="5"/>
        <v>144.88785739493801</v>
      </c>
      <c r="AI87" s="75">
        <f>PXIL!K87</f>
        <v>0</v>
      </c>
      <c r="AJ87" s="75">
        <f>PXIL!Q87</f>
        <v>0</v>
      </c>
      <c r="AK87" s="75">
        <f>RTM_IEX!K87</f>
        <v>13.45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2.1114342743085261</v>
      </c>
      <c r="F88">
        <f>GT_Spot!S88</f>
        <v>0</v>
      </c>
      <c r="G88">
        <f>PPCL_NG!S88</f>
        <v>18.79</v>
      </c>
      <c r="H88">
        <f>PPCL_Spot!S88</f>
        <v>20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48.34</v>
      </c>
      <c r="AB88" s="117">
        <f>-STOA!Q88</f>
        <v>0</v>
      </c>
      <c r="AC88">
        <f t="shared" si="3"/>
        <v>1.0865486216139151</v>
      </c>
      <c r="AD88">
        <f t="shared" si="4"/>
        <v>122.38488565269462</v>
      </c>
      <c r="AE88">
        <f>'IDT-1'!E88</f>
        <v>0</v>
      </c>
      <c r="AF88" s="26"/>
      <c r="AG88">
        <f t="shared" si="5"/>
        <v>122.38488565269462</v>
      </c>
      <c r="AI88" s="75">
        <f>PXIL!K88</f>
        <v>0</v>
      </c>
      <c r="AJ88" s="75">
        <f>PXIL!Q88</f>
        <v>0</v>
      </c>
      <c r="AK88" s="75">
        <f>RTM_IEX!K88</f>
        <v>3.23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2.1114342743085261</v>
      </c>
      <c r="F89">
        <f>GT_Spot!S89</f>
        <v>0</v>
      </c>
      <c r="G89">
        <f>PPCL_NG!S89</f>
        <v>18.79</v>
      </c>
      <c r="H89">
        <f>PPCL_Spot!S89</f>
        <v>20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7.91</v>
      </c>
      <c r="Z89" s="75">
        <f>IEX!Q89</f>
        <v>0</v>
      </c>
      <c r="AA89" s="117">
        <f>STOA!K89</f>
        <v>48.34</v>
      </c>
      <c r="AB89" s="117">
        <f>-STOA!Q89</f>
        <v>0</v>
      </c>
      <c r="AC89">
        <f t="shared" si="3"/>
        <v>1.2400206216139151</v>
      </c>
      <c r="AD89">
        <f t="shared" si="4"/>
        <v>139.67141365269461</v>
      </c>
      <c r="AE89">
        <f>'IDT-1'!E89</f>
        <v>0</v>
      </c>
      <c r="AF89" s="26"/>
      <c r="AG89">
        <f t="shared" si="5"/>
        <v>139.67141365269461</v>
      </c>
      <c r="AI89" s="75">
        <f>PXIL!K89</f>
        <v>0</v>
      </c>
      <c r="AJ89" s="75">
        <f>PXIL!Q89</f>
        <v>0</v>
      </c>
      <c r="AK89" s="75">
        <f>RTM_IEX!K89</f>
        <v>12.76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2.1179092159559838</v>
      </c>
      <c r="F90">
        <f>GT_Spot!S90</f>
        <v>0</v>
      </c>
      <c r="G90">
        <f>PPCL_NG!S90</f>
        <v>18.79</v>
      </c>
      <c r="H90">
        <f>PPCL_Spot!S90</f>
        <v>20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7.7</v>
      </c>
      <c r="Z90" s="75">
        <f>IEX!Q90</f>
        <v>0</v>
      </c>
      <c r="AA90" s="117">
        <f>STOA!K90</f>
        <v>48.34</v>
      </c>
      <c r="AB90" s="117">
        <f>-STOA!Q90</f>
        <v>0</v>
      </c>
      <c r="AC90">
        <f t="shared" si="3"/>
        <v>1.2328616011004128</v>
      </c>
      <c r="AD90">
        <f t="shared" si="4"/>
        <v>138.86504761485557</v>
      </c>
      <c r="AE90">
        <f>'IDT-1'!E90</f>
        <v>0</v>
      </c>
      <c r="AF90" s="26"/>
      <c r="AG90">
        <f t="shared" si="5"/>
        <v>138.86504761485557</v>
      </c>
      <c r="AI90" s="75">
        <f>PXIL!K90</f>
        <v>0</v>
      </c>
      <c r="AJ90" s="75">
        <f>PXIL!Q90</f>
        <v>0</v>
      </c>
      <c r="AK90" s="75">
        <f>RTM_IEX!K90</f>
        <v>12.15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2.1179092159559838</v>
      </c>
      <c r="F91">
        <f>GT_Spot!S91</f>
        <v>0</v>
      </c>
      <c r="G91">
        <f>PPCL_NG!S91</f>
        <v>18.79</v>
      </c>
      <c r="H91">
        <f>PPCL_Spot!S91</f>
        <v>20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0.76</v>
      </c>
      <c r="Z91" s="75">
        <f>IEX!Q91</f>
        <v>0</v>
      </c>
      <c r="AA91" s="117">
        <f>STOA!K91</f>
        <v>38.67</v>
      </c>
      <c r="AB91" s="117">
        <f>-STOA!Q91</f>
        <v>0</v>
      </c>
      <c r="AC91">
        <f t="shared" si="3"/>
        <v>1.0144456011004128</v>
      </c>
      <c r="AD91">
        <f t="shared" si="4"/>
        <v>114.26346361485557</v>
      </c>
      <c r="AE91">
        <f>'IDT-1'!E91</f>
        <v>0</v>
      </c>
      <c r="AF91" s="26"/>
      <c r="AG91">
        <f t="shared" si="5"/>
        <v>114.26346361485557</v>
      </c>
      <c r="AI91" s="75">
        <f>PXIL!K91</f>
        <v>0</v>
      </c>
      <c r="AJ91" s="75">
        <f>PXIL!Q91</f>
        <v>0</v>
      </c>
      <c r="AK91" s="75">
        <f>RTM_IEX!K91</f>
        <v>3.94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2.1179092159559838</v>
      </c>
      <c r="F92">
        <f>GT_Spot!S92</f>
        <v>0</v>
      </c>
      <c r="G92">
        <f>PPCL_NG!S92</f>
        <v>18.79</v>
      </c>
      <c r="H92">
        <f>PPCL_Spot!S92</f>
        <v>20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4.58</v>
      </c>
      <c r="Z92" s="75">
        <f>IEX!Q92</f>
        <v>0</v>
      </c>
      <c r="AA92" s="117">
        <f>STOA!K92</f>
        <v>38.67</v>
      </c>
      <c r="AB92" s="117">
        <f>-STOA!Q92</f>
        <v>0</v>
      </c>
      <c r="AC92">
        <f t="shared" si="3"/>
        <v>1.2518696011004127</v>
      </c>
      <c r="AD92">
        <f t="shared" si="4"/>
        <v>141.00603961485555</v>
      </c>
      <c r="AE92">
        <f>'IDT-1'!E92</f>
        <v>0</v>
      </c>
      <c r="AF92" s="26"/>
      <c r="AG92">
        <f t="shared" si="5"/>
        <v>141.00603961485555</v>
      </c>
      <c r="AI92" s="75">
        <f>PXIL!K92</f>
        <v>0</v>
      </c>
      <c r="AJ92" s="75">
        <f>PXIL!Q92</f>
        <v>0</v>
      </c>
      <c r="AK92" s="75">
        <f>RTM_IEX!K92</f>
        <v>27.1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1.7077490774907746</v>
      </c>
      <c r="F93">
        <f>GT_Spot!S93</f>
        <v>0</v>
      </c>
      <c r="G93">
        <f>PPCL_NG!S93</f>
        <v>18.79</v>
      </c>
      <c r="H93">
        <f>PPCL_Spot!S93</f>
        <v>20</v>
      </c>
      <c r="I93">
        <f>Bawana_NG!S93</f>
        <v>31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5.0199999999999996</v>
      </c>
      <c r="Z93" s="75">
        <f>IEX!Q93</f>
        <v>0</v>
      </c>
      <c r="AA93" s="117">
        <f>STOA!K93</f>
        <v>38.67</v>
      </c>
      <c r="AB93" s="117">
        <f>-STOA!Q93</f>
        <v>0</v>
      </c>
      <c r="AC93">
        <f t="shared" si="3"/>
        <v>1.0738441918819188</v>
      </c>
      <c r="AD93">
        <f t="shared" si="4"/>
        <v>120.95390488560885</v>
      </c>
      <c r="AE93">
        <f>'IDT-1'!E93</f>
        <v>0</v>
      </c>
      <c r="AF93" s="26"/>
      <c r="AG93">
        <f t="shared" si="5"/>
        <v>120.95390488560885</v>
      </c>
      <c r="AI93" s="75">
        <f>PXIL!K93</f>
        <v>0</v>
      </c>
      <c r="AJ93" s="75">
        <f>PXIL!Q93</f>
        <v>0</v>
      </c>
      <c r="AK93" s="75">
        <f>RTM_IEX!K93</f>
        <v>6.84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1.7077490774907746</v>
      </c>
      <c r="F94">
        <f>GT_Spot!S94</f>
        <v>0</v>
      </c>
      <c r="G94">
        <f>PPCL_NG!S94</f>
        <v>18.79</v>
      </c>
      <c r="H94">
        <f>PPCL_Spot!S94</f>
        <v>20</v>
      </c>
      <c r="I94">
        <f>Bawana_NG!S94</f>
        <v>31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4.95</v>
      </c>
      <c r="Z94" s="75">
        <f>IEX!Q94</f>
        <v>0</v>
      </c>
      <c r="AA94" s="117">
        <f>STOA!K94</f>
        <v>38.67</v>
      </c>
      <c r="AB94" s="117">
        <f>-STOA!Q94</f>
        <v>0</v>
      </c>
      <c r="AC94">
        <f t="shared" si="3"/>
        <v>1.1919401918819188</v>
      </c>
      <c r="AD94">
        <f t="shared" si="4"/>
        <v>134.25580888560884</v>
      </c>
      <c r="AE94">
        <f>'IDT-1'!E94</f>
        <v>0</v>
      </c>
      <c r="AF94" s="26"/>
      <c r="AG94">
        <f t="shared" si="5"/>
        <v>134.25580888560884</v>
      </c>
      <c r="AI94" s="75">
        <f>PXIL!K94</f>
        <v>0</v>
      </c>
      <c r="AJ94" s="75">
        <f>PXIL!Q94</f>
        <v>0</v>
      </c>
      <c r="AK94" s="75">
        <f>RTM_IEX!K94</f>
        <v>20.329999999999998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1.7077490774907746</v>
      </c>
      <c r="F95">
        <f>GT_Spot!S95</f>
        <v>0</v>
      </c>
      <c r="G95">
        <f>PPCL_NG!S95</f>
        <v>18.79</v>
      </c>
      <c r="H95">
        <f>PPCL_Spot!S95</f>
        <v>20</v>
      </c>
      <c r="I95">
        <f>Bawana_NG!S95</f>
        <v>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0.6</v>
      </c>
      <c r="Z95" s="75">
        <f>IEX!Q95</f>
        <v>0</v>
      </c>
      <c r="AA95" s="117">
        <f>STOA!K95</f>
        <v>29</v>
      </c>
      <c r="AB95" s="117">
        <f>-STOA!Q95</f>
        <v>0</v>
      </c>
      <c r="AC95">
        <f t="shared" si="3"/>
        <v>0.99983619188191875</v>
      </c>
      <c r="AD95">
        <f t="shared" si="4"/>
        <v>112.61791288560883</v>
      </c>
      <c r="AE95">
        <f>'IDT-1'!E95</f>
        <v>0</v>
      </c>
      <c r="AF95" s="26"/>
      <c r="AG95">
        <f t="shared" si="5"/>
        <v>112.61791288560883</v>
      </c>
      <c r="AI95" s="75">
        <f>PXIL!K95</f>
        <v>0</v>
      </c>
      <c r="AJ95" s="75">
        <f>PXIL!Q95</f>
        <v>0</v>
      </c>
      <c r="AK95" s="75">
        <f>RTM_IEX!K95</f>
        <v>12.52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1.7077490774907746</v>
      </c>
      <c r="F96">
        <f>GT_Spot!S96</f>
        <v>0</v>
      </c>
      <c r="G96">
        <f>PPCL_NG!S96</f>
        <v>18.79</v>
      </c>
      <c r="H96">
        <f>PPCL_Spot!S96</f>
        <v>20</v>
      </c>
      <c r="I96">
        <f>Bawana_NG!S96</f>
        <v>31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4.45</v>
      </c>
      <c r="Z96" s="75">
        <f>IEX!Q96</f>
        <v>0</v>
      </c>
      <c r="AA96" s="117">
        <f>STOA!K96</f>
        <v>29</v>
      </c>
      <c r="AB96" s="117">
        <f>-STOA!Q96</f>
        <v>0</v>
      </c>
      <c r="AC96">
        <f t="shared" si="3"/>
        <v>0.96023619188191878</v>
      </c>
      <c r="AD96">
        <f t="shared" si="4"/>
        <v>108.15751288560885</v>
      </c>
      <c r="AE96">
        <f>'IDT-1'!E96</f>
        <v>0</v>
      </c>
      <c r="AF96" s="26"/>
      <c r="AG96">
        <f t="shared" si="5"/>
        <v>108.15751288560885</v>
      </c>
      <c r="AI96" s="75">
        <f>PXIL!K96</f>
        <v>0</v>
      </c>
      <c r="AJ96" s="75">
        <f>PXIL!Q96</f>
        <v>0</v>
      </c>
      <c r="AK96" s="75">
        <f>RTM_IEX!K96</f>
        <v>4.17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2.1114342743085261</v>
      </c>
      <c r="F97">
        <f>GT_Spot!S97</f>
        <v>0</v>
      </c>
      <c r="G97">
        <f>PPCL_NG!S97</f>
        <v>18.79</v>
      </c>
      <c r="H97">
        <f>PPCL_Spot!S97</f>
        <v>20</v>
      </c>
      <c r="I97">
        <f>Bawana_NG!S97</f>
        <v>31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4.05</v>
      </c>
      <c r="Z97" s="75">
        <f>IEX!Q97</f>
        <v>0</v>
      </c>
      <c r="AA97" s="117">
        <f>STOA!K97</f>
        <v>29</v>
      </c>
      <c r="AB97" s="117">
        <f>-STOA!Q97</f>
        <v>0</v>
      </c>
      <c r="AC97">
        <f t="shared" si="3"/>
        <v>1.0157086216139151</v>
      </c>
      <c r="AD97">
        <f t="shared" si="4"/>
        <v>114.40572565269461</v>
      </c>
      <c r="AE97">
        <f>'IDT-1'!E97</f>
        <v>0</v>
      </c>
      <c r="AF97" s="26"/>
      <c r="AG97">
        <f t="shared" si="5"/>
        <v>114.40572565269461</v>
      </c>
      <c r="AI97" s="75">
        <f>PXIL!K97</f>
        <v>0</v>
      </c>
      <c r="AJ97" s="75">
        <f>PXIL!Q97</f>
        <v>0</v>
      </c>
      <c r="AK97" s="75">
        <f>RTM_IEX!K97</f>
        <v>10.47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2.1114342743085261</v>
      </c>
      <c r="F98">
        <f>GT_Spot!S98</f>
        <v>0</v>
      </c>
      <c r="G98">
        <f>PPCL_NG!S98</f>
        <v>18.79</v>
      </c>
      <c r="H98">
        <f>PPCL_Spot!S98</f>
        <v>20</v>
      </c>
      <c r="I98">
        <f>Bawana_NG!S98</f>
        <v>31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4.16</v>
      </c>
      <c r="Z98" s="75">
        <f>IEX!Q98</f>
        <v>0</v>
      </c>
      <c r="AA98" s="117">
        <f>STOA!K98</f>
        <v>29</v>
      </c>
      <c r="AB98" s="117">
        <f>-STOA!Q98</f>
        <v>0</v>
      </c>
      <c r="AC98">
        <f t="shared" si="3"/>
        <v>1.028996621613915</v>
      </c>
      <c r="AD98">
        <f t="shared" si="4"/>
        <v>115.90243765269462</v>
      </c>
      <c r="AE98">
        <f>'IDT-1'!E98</f>
        <v>0</v>
      </c>
      <c r="AF98" s="26"/>
      <c r="AG98">
        <f t="shared" si="5"/>
        <v>115.90243765269462</v>
      </c>
      <c r="AI98" s="75">
        <f>PXIL!K98</f>
        <v>0</v>
      </c>
      <c r="AJ98" s="75">
        <f>PXIL!Q98</f>
        <v>0</v>
      </c>
      <c r="AK98" s="75">
        <f>RTM_IEX!K98</f>
        <v>11.87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5.0105744424520107E-2</v>
      </c>
      <c r="F99">
        <f t="shared" si="6"/>
        <v>0</v>
      </c>
      <c r="G99">
        <f t="shared" si="6"/>
        <v>0.45095999999999947</v>
      </c>
      <c r="H99">
        <f t="shared" si="6"/>
        <v>0.54021365619125183</v>
      </c>
      <c r="I99">
        <f t="shared" si="6"/>
        <v>0.73440765593623236</v>
      </c>
      <c r="J99">
        <f t="shared" si="6"/>
        <v>0</v>
      </c>
      <c r="K99">
        <f t="shared" si="6"/>
        <v>4.8229690100657842E-2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0.22735999999999995</v>
      </c>
      <c r="Z99" s="75">
        <f t="shared" si="6"/>
        <v>0</v>
      </c>
      <c r="AA99" s="117">
        <f t="shared" si="6"/>
        <v>1.7332875000000008</v>
      </c>
      <c r="AB99" s="117">
        <f t="shared" si="6"/>
        <v>0</v>
      </c>
      <c r="AC99">
        <f t="shared" si="6"/>
        <v>3.5531951370543421E-2</v>
      </c>
      <c r="AD99">
        <f t="shared" si="6"/>
        <v>4.0021897952821179</v>
      </c>
      <c r="AE99">
        <f t="shared" si="6"/>
        <v>0</v>
      </c>
      <c r="AG99">
        <f t="shared" si="6"/>
        <v>4.3521897952821176</v>
      </c>
      <c r="AI99">
        <f t="shared" si="6"/>
        <v>0</v>
      </c>
      <c r="AJ99">
        <f t="shared" si="6"/>
        <v>0</v>
      </c>
      <c r="AK99">
        <f t="shared" si="6"/>
        <v>0.25315750000000009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4.59</v>
      </c>
      <c r="I3">
        <f>Bawana_NG!R3</f>
        <v>5.82</v>
      </c>
      <c r="J3">
        <f>Bawana_RLNG!R3</f>
        <v>0</v>
      </c>
      <c r="K3">
        <f>Bawana_Spot!R3</f>
        <v>2.2530712530712531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0.14452302702702705</v>
      </c>
      <c r="AD3">
        <f>SUM(B3:AB3,AI3:AR3)-AC3</f>
        <v>16.278548226044226</v>
      </c>
      <c r="AE3">
        <f>'IDT-1'!D3</f>
        <v>0</v>
      </c>
      <c r="AF3" s="26"/>
      <c r="AG3">
        <f>SUM(AD3:AF3)</f>
        <v>16.278548226044226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4.59</v>
      </c>
      <c r="I4">
        <f>Bawana_NG!R4</f>
        <v>5.82</v>
      </c>
      <c r="J4">
        <f>Bawana_RLNG!R4</f>
        <v>0</v>
      </c>
      <c r="K4">
        <f>Bawana_Spot!R4</f>
        <v>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0.18629600000000002</v>
      </c>
      <c r="AD4">
        <f t="shared" ref="AD4:AD67" si="1">SUM(B4:AB4,AI4:AR4)-AC4</f>
        <v>20.983704000000003</v>
      </c>
      <c r="AE4">
        <f>'IDT-1'!D4</f>
        <v>0</v>
      </c>
      <c r="AF4" s="26"/>
      <c r="AG4">
        <f t="shared" ref="AG4:AG67" si="2">SUM(AD4:AF4)</f>
        <v>20.983704000000003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4.59</v>
      </c>
      <c r="I5">
        <f>Bawana_NG!R5</f>
        <v>5.82</v>
      </c>
      <c r="J5">
        <f>Bawana_RLNG!R5</f>
        <v>0</v>
      </c>
      <c r="K5">
        <f>Bawana_Spot!R5</f>
        <v>7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0.18629600000000002</v>
      </c>
      <c r="AD5">
        <f t="shared" si="1"/>
        <v>20.983704000000003</v>
      </c>
      <c r="AE5">
        <f>'IDT-1'!D5</f>
        <v>0</v>
      </c>
      <c r="AF5" s="26"/>
      <c r="AG5">
        <f t="shared" si="2"/>
        <v>20.983704000000003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4.63</v>
      </c>
      <c r="I6">
        <f>Bawana_NG!R6</f>
        <v>5.82</v>
      </c>
      <c r="J6">
        <f>Bawana_RLNG!R6</f>
        <v>0</v>
      </c>
      <c r="K6">
        <f>Bawana_Spot!R6</f>
        <v>7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0.18664800000000001</v>
      </c>
      <c r="AD6">
        <f t="shared" si="1"/>
        <v>21.023351999999999</v>
      </c>
      <c r="AE6">
        <f>'IDT-1'!D6</f>
        <v>0</v>
      </c>
      <c r="AF6" s="26"/>
      <c r="AG6">
        <f t="shared" si="2"/>
        <v>21.023351999999999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4.63</v>
      </c>
      <c r="I7">
        <f>Bawana_NG!R7</f>
        <v>5.82</v>
      </c>
      <c r="J7">
        <f>Bawana_RLNG!R7</f>
        <v>0</v>
      </c>
      <c r="K7">
        <f>Bawana_Spot!R7</f>
        <v>16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0.26584800000000003</v>
      </c>
      <c r="AD7">
        <f t="shared" si="1"/>
        <v>29.944152000000003</v>
      </c>
      <c r="AE7">
        <f>'IDT-1'!D7</f>
        <v>0</v>
      </c>
      <c r="AF7" s="26"/>
      <c r="AG7">
        <f t="shared" si="2"/>
        <v>29.944152000000003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4.63</v>
      </c>
      <c r="I8">
        <f>Bawana_NG!R8</f>
        <v>5.82</v>
      </c>
      <c r="J8">
        <f>Bawana_RLNG!R8</f>
        <v>0</v>
      </c>
      <c r="K8">
        <f>Bawana_Spot!R8</f>
        <v>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0.18664800000000001</v>
      </c>
      <c r="AD8">
        <f t="shared" si="1"/>
        <v>21.023351999999999</v>
      </c>
      <c r="AE8">
        <f>'IDT-1'!D8</f>
        <v>0</v>
      </c>
      <c r="AF8" s="26"/>
      <c r="AG8">
        <f t="shared" si="2"/>
        <v>21.023351999999999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5.03</v>
      </c>
      <c r="I9">
        <f>Bawana_NG!R9</f>
        <v>5.82</v>
      </c>
      <c r="J9">
        <f>Bawana_RLNG!R9</f>
        <v>0</v>
      </c>
      <c r="K9">
        <f>Bawana_Spot!R9</f>
        <v>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0.190168</v>
      </c>
      <c r="AD9">
        <f t="shared" si="1"/>
        <v>21.419832</v>
      </c>
      <c r="AE9">
        <f>'IDT-1'!D9</f>
        <v>0</v>
      </c>
      <c r="AF9" s="26"/>
      <c r="AG9">
        <f t="shared" si="2"/>
        <v>21.419832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5.03</v>
      </c>
      <c r="I10">
        <f>Bawana_NG!R10</f>
        <v>5.82</v>
      </c>
      <c r="J10">
        <f>Bawana_RLNG!R10</f>
        <v>0</v>
      </c>
      <c r="K10">
        <f>Bawana_Spot!R10</f>
        <v>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0.190168</v>
      </c>
      <c r="AD10">
        <f t="shared" si="1"/>
        <v>21.419832</v>
      </c>
      <c r="AE10">
        <f>'IDT-1'!D10</f>
        <v>0</v>
      </c>
      <c r="AF10" s="26"/>
      <c r="AG10">
        <f t="shared" si="2"/>
        <v>21.419832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5.45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0.13226400000000002</v>
      </c>
      <c r="AD11">
        <f t="shared" si="1"/>
        <v>14.897736000000002</v>
      </c>
      <c r="AE11">
        <f>'IDT-1'!D11</f>
        <v>0</v>
      </c>
      <c r="AF11" s="26"/>
      <c r="AG11">
        <f t="shared" si="2"/>
        <v>14.897736000000002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5.45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0.13226400000000002</v>
      </c>
      <c r="AD12">
        <f t="shared" si="1"/>
        <v>14.897736000000002</v>
      </c>
      <c r="AE12">
        <f>'IDT-1'!D12</f>
        <v>0</v>
      </c>
      <c r="AF12" s="26"/>
      <c r="AG12">
        <f t="shared" si="2"/>
        <v>14.897736000000002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5.45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0.13226400000000002</v>
      </c>
      <c r="AD13">
        <f t="shared" si="1"/>
        <v>14.897736000000002</v>
      </c>
      <c r="AE13">
        <f>'IDT-1'!D13</f>
        <v>0</v>
      </c>
      <c r="AF13" s="26"/>
      <c r="AG13">
        <f t="shared" si="2"/>
        <v>14.897736000000002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5.45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0.13226400000000002</v>
      </c>
      <c r="AD14">
        <f t="shared" si="1"/>
        <v>14.897736000000002</v>
      </c>
      <c r="AE14">
        <f>'IDT-1'!D14</f>
        <v>0</v>
      </c>
      <c r="AF14" s="26"/>
      <c r="AG14">
        <f t="shared" si="2"/>
        <v>14.897736000000002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5.45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0.13226400000000002</v>
      </c>
      <c r="AD15">
        <f t="shared" si="1"/>
        <v>14.897736000000002</v>
      </c>
      <c r="AE15">
        <f>'IDT-1'!D15</f>
        <v>0</v>
      </c>
      <c r="AF15" s="26"/>
      <c r="AG15">
        <f t="shared" si="2"/>
        <v>14.897736000000002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5.45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0.13226400000000002</v>
      </c>
      <c r="AD16">
        <f t="shared" si="1"/>
        <v>14.897736000000002</v>
      </c>
      <c r="AE16">
        <f>'IDT-1'!D16</f>
        <v>0</v>
      </c>
      <c r="AF16" s="26"/>
      <c r="AG16">
        <f t="shared" si="2"/>
        <v>14.897736000000002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5.45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0.13226400000000002</v>
      </c>
      <c r="AD17">
        <f t="shared" si="1"/>
        <v>14.897736000000002</v>
      </c>
      <c r="AE17">
        <f>'IDT-1'!D17</f>
        <v>0</v>
      </c>
      <c r="AF17" s="26"/>
      <c r="AG17">
        <f t="shared" si="2"/>
        <v>14.897736000000002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5.45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0.13226400000000002</v>
      </c>
      <c r="AD18">
        <f t="shared" si="1"/>
        <v>14.897736000000002</v>
      </c>
      <c r="AE18">
        <f>'IDT-1'!D18</f>
        <v>0</v>
      </c>
      <c r="AF18" s="26"/>
      <c r="AG18">
        <f t="shared" si="2"/>
        <v>14.897736000000002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5.45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0.26840000000000003</v>
      </c>
      <c r="AD19">
        <f t="shared" si="1"/>
        <v>30.2316</v>
      </c>
      <c r="AE19">
        <f>'IDT-1'!D19</f>
        <v>0</v>
      </c>
      <c r="AF19" s="26"/>
      <c r="AG19">
        <f t="shared" si="2"/>
        <v>30.2316</v>
      </c>
      <c r="AI19" s="75">
        <f>PXIL!L19</f>
        <v>0</v>
      </c>
      <c r="AJ19" s="75">
        <f>PXIL!R19</f>
        <v>0</v>
      </c>
      <c r="AK19" s="75">
        <f>RTM_IEX!L19</f>
        <v>15.47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5.45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0.13226400000000002</v>
      </c>
      <c r="AD20">
        <f t="shared" si="1"/>
        <v>14.897736000000002</v>
      </c>
      <c r="AE20">
        <f>'IDT-1'!D20</f>
        <v>0</v>
      </c>
      <c r="AF20" s="26"/>
      <c r="AG20">
        <f t="shared" si="2"/>
        <v>14.897736000000002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5.45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0.23434400000000002</v>
      </c>
      <c r="AD21">
        <f t="shared" si="1"/>
        <v>26.395656000000002</v>
      </c>
      <c r="AE21">
        <f>'IDT-1'!D21</f>
        <v>0</v>
      </c>
      <c r="AF21" s="26"/>
      <c r="AG21">
        <f t="shared" si="2"/>
        <v>26.395656000000002</v>
      </c>
      <c r="AI21" s="75">
        <f>PXIL!L21</f>
        <v>0</v>
      </c>
      <c r="AJ21" s="75">
        <f>PXIL!R21</f>
        <v>0</v>
      </c>
      <c r="AK21" s="75">
        <f>RTM_IEX!L21</f>
        <v>11.6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5.45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0.23434400000000002</v>
      </c>
      <c r="AD22">
        <f t="shared" si="1"/>
        <v>26.395656000000002</v>
      </c>
      <c r="AE22">
        <f>'IDT-1'!D22</f>
        <v>0</v>
      </c>
      <c r="AF22" s="26"/>
      <c r="AG22">
        <f t="shared" si="2"/>
        <v>26.395656000000002</v>
      </c>
      <c r="AI22" s="75">
        <f>PXIL!L22</f>
        <v>0</v>
      </c>
      <c r="AJ22" s="75">
        <f>PXIL!R22</f>
        <v>0</v>
      </c>
      <c r="AK22" s="75">
        <f>RTM_IEX!L22</f>
        <v>11.6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5.45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0.13226400000000002</v>
      </c>
      <c r="AD23">
        <f t="shared" si="1"/>
        <v>14.897736000000002</v>
      </c>
      <c r="AE23">
        <f>'IDT-1'!D23</f>
        <v>0</v>
      </c>
      <c r="AF23" s="26"/>
      <c r="AG23">
        <f t="shared" si="2"/>
        <v>14.897736000000002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5.45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0.13226400000000002</v>
      </c>
      <c r="AD24">
        <f t="shared" si="1"/>
        <v>14.897736000000002</v>
      </c>
      <c r="AE24">
        <f>'IDT-1'!D24</f>
        <v>0</v>
      </c>
      <c r="AF24" s="26"/>
      <c r="AG24">
        <f t="shared" si="2"/>
        <v>14.897736000000002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5.45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0.28538400000000003</v>
      </c>
      <c r="AD25">
        <f t="shared" si="1"/>
        <v>32.144615999999999</v>
      </c>
      <c r="AE25">
        <f>'IDT-1'!D25</f>
        <v>0</v>
      </c>
      <c r="AF25" s="26"/>
      <c r="AG25">
        <f t="shared" si="2"/>
        <v>32.144615999999999</v>
      </c>
      <c r="AI25" s="75">
        <f>PXIL!L25</f>
        <v>0</v>
      </c>
      <c r="AJ25" s="75">
        <f>PXIL!R25</f>
        <v>0</v>
      </c>
      <c r="AK25" s="75">
        <f>RTM_IEX!L25</f>
        <v>17.399999999999999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5.45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0.13226400000000002</v>
      </c>
      <c r="AD26">
        <f t="shared" si="1"/>
        <v>14.897736000000002</v>
      </c>
      <c r="AE26">
        <f>'IDT-1'!D26</f>
        <v>0</v>
      </c>
      <c r="AF26" s="26"/>
      <c r="AG26">
        <f t="shared" si="2"/>
        <v>14.897736000000002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5.45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0.13226400000000002</v>
      </c>
      <c r="AD27">
        <f t="shared" si="1"/>
        <v>14.897736000000002</v>
      </c>
      <c r="AE27">
        <f>'IDT-1'!D27</f>
        <v>0</v>
      </c>
      <c r="AF27" s="26"/>
      <c r="AG27">
        <f t="shared" si="2"/>
        <v>14.897736000000002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5.45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0.13226400000000002</v>
      </c>
      <c r="AD28">
        <f t="shared" si="1"/>
        <v>14.897736000000002</v>
      </c>
      <c r="AE28">
        <f>'IDT-1'!D28</f>
        <v>0</v>
      </c>
      <c r="AF28" s="26"/>
      <c r="AG28">
        <f t="shared" si="2"/>
        <v>14.897736000000002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5.45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0.13226400000000002</v>
      </c>
      <c r="AD29">
        <f t="shared" si="1"/>
        <v>14.897736000000002</v>
      </c>
      <c r="AE29">
        <f>'IDT-1'!D29</f>
        <v>0</v>
      </c>
      <c r="AF29" s="26"/>
      <c r="AG29">
        <f t="shared" si="2"/>
        <v>14.897736000000002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5.45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0.13226400000000002</v>
      </c>
      <c r="AD30">
        <f t="shared" si="1"/>
        <v>14.897736000000002</v>
      </c>
      <c r="AE30">
        <f>'IDT-1'!D30</f>
        <v>0</v>
      </c>
      <c r="AF30" s="26"/>
      <c r="AG30">
        <f t="shared" si="2"/>
        <v>14.897736000000002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5.45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0.27684800000000004</v>
      </c>
      <c r="AD31">
        <f t="shared" si="1"/>
        <v>31.183152</v>
      </c>
      <c r="AE31">
        <f>'IDT-1'!D31</f>
        <v>0</v>
      </c>
      <c r="AF31" s="26"/>
      <c r="AG31">
        <f t="shared" si="2"/>
        <v>31.183152</v>
      </c>
      <c r="AI31" s="75">
        <f>PXIL!L31</f>
        <v>0</v>
      </c>
      <c r="AJ31" s="75">
        <f>PXIL!R31</f>
        <v>0</v>
      </c>
      <c r="AK31" s="75">
        <f>RTM_IEX!L31</f>
        <v>16.43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5.45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0.13226400000000002</v>
      </c>
      <c r="AD32">
        <f t="shared" si="1"/>
        <v>14.897736000000002</v>
      </c>
      <c r="AE32">
        <f>'IDT-1'!D32</f>
        <v>0</v>
      </c>
      <c r="AF32" s="26"/>
      <c r="AG32">
        <f t="shared" si="2"/>
        <v>14.897736000000002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5.45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0.13226400000000002</v>
      </c>
      <c r="AD33">
        <f t="shared" si="1"/>
        <v>14.897736000000002</v>
      </c>
      <c r="AE33">
        <f>'IDT-1'!D33</f>
        <v>0</v>
      </c>
      <c r="AF33" s="26"/>
      <c r="AG33">
        <f t="shared" si="2"/>
        <v>14.897736000000002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5.45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0.13226400000000002</v>
      </c>
      <c r="AD34">
        <f t="shared" si="1"/>
        <v>14.897736000000002</v>
      </c>
      <c r="AE34">
        <f>'IDT-1'!D34</f>
        <v>0</v>
      </c>
      <c r="AF34" s="26"/>
      <c r="AG34">
        <f t="shared" si="2"/>
        <v>14.897736000000002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5.45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0.23434400000000002</v>
      </c>
      <c r="AD35">
        <f t="shared" si="1"/>
        <v>26.395656000000002</v>
      </c>
      <c r="AE35">
        <f>'IDT-1'!D35</f>
        <v>0</v>
      </c>
      <c r="AF35" s="26"/>
      <c r="AG35">
        <f t="shared" si="2"/>
        <v>26.395656000000002</v>
      </c>
      <c r="AI35" s="75">
        <f>PXIL!L35</f>
        <v>0</v>
      </c>
      <c r="AJ35" s="75">
        <f>PXIL!R35</f>
        <v>0</v>
      </c>
      <c r="AK35" s="75">
        <f>RTM_IEX!L35</f>
        <v>11.6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5.45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0.26840000000000003</v>
      </c>
      <c r="AD36">
        <f t="shared" si="1"/>
        <v>30.2316</v>
      </c>
      <c r="AE36">
        <f>'IDT-1'!D36</f>
        <v>0</v>
      </c>
      <c r="AF36" s="26"/>
      <c r="AG36">
        <f t="shared" si="2"/>
        <v>30.2316</v>
      </c>
      <c r="AI36" s="75">
        <f>PXIL!L36</f>
        <v>0</v>
      </c>
      <c r="AJ36" s="75">
        <f>PXIL!R36</f>
        <v>0</v>
      </c>
      <c r="AK36" s="75">
        <f>RTM_IEX!L36</f>
        <v>15.47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5.45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0.32797600000000005</v>
      </c>
      <c r="AD37">
        <f t="shared" si="1"/>
        <v>36.942023999999996</v>
      </c>
      <c r="AE37">
        <f>'IDT-1'!D37</f>
        <v>0</v>
      </c>
      <c r="AF37" s="26"/>
      <c r="AG37">
        <f t="shared" si="2"/>
        <v>36.942023999999996</v>
      </c>
      <c r="AI37" s="75">
        <f>PXIL!L37</f>
        <v>0</v>
      </c>
      <c r="AJ37" s="75">
        <f>PXIL!R37</f>
        <v>0</v>
      </c>
      <c r="AK37" s="75">
        <f>RTM_IEX!L37</f>
        <v>22.24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5.45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0.27684800000000004</v>
      </c>
      <c r="AD38">
        <f t="shared" si="1"/>
        <v>31.183152</v>
      </c>
      <c r="AE38">
        <f>'IDT-1'!D38</f>
        <v>0</v>
      </c>
      <c r="AF38" s="26"/>
      <c r="AG38">
        <f t="shared" si="2"/>
        <v>31.183152</v>
      </c>
      <c r="AI38" s="75">
        <f>PXIL!L38</f>
        <v>0</v>
      </c>
      <c r="AJ38" s="75">
        <f>PXIL!R38</f>
        <v>0</v>
      </c>
      <c r="AK38" s="75">
        <f>RTM_IEX!L38</f>
        <v>16.43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5.45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0.28538400000000003</v>
      </c>
      <c r="AD39">
        <f t="shared" si="1"/>
        <v>32.144615999999999</v>
      </c>
      <c r="AE39">
        <f>'IDT-1'!D39</f>
        <v>0</v>
      </c>
      <c r="AF39" s="26"/>
      <c r="AG39">
        <f t="shared" si="2"/>
        <v>32.144615999999999</v>
      </c>
      <c r="AI39" s="75">
        <f>PXIL!L39</f>
        <v>0</v>
      </c>
      <c r="AJ39" s="75">
        <f>PXIL!R39</f>
        <v>0</v>
      </c>
      <c r="AK39" s="75">
        <f>RTM_IEX!L39</f>
        <v>17.399999999999999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5.45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0.28538400000000003</v>
      </c>
      <c r="AD40">
        <f t="shared" si="1"/>
        <v>32.144615999999999</v>
      </c>
      <c r="AE40">
        <f>'IDT-1'!D40</f>
        <v>0</v>
      </c>
      <c r="AF40" s="26"/>
      <c r="AG40">
        <f t="shared" si="2"/>
        <v>32.144615999999999</v>
      </c>
      <c r="AI40" s="75">
        <f>PXIL!L40</f>
        <v>0</v>
      </c>
      <c r="AJ40" s="75">
        <f>PXIL!R40</f>
        <v>0</v>
      </c>
      <c r="AK40" s="75">
        <f>RTM_IEX!L40</f>
        <v>17.399999999999999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0.28538400000000003</v>
      </c>
      <c r="AD41">
        <f t="shared" si="1"/>
        <v>32.144615999999999</v>
      </c>
      <c r="AE41">
        <f>'IDT-1'!D41</f>
        <v>0</v>
      </c>
      <c r="AF41" s="26"/>
      <c r="AG41">
        <f t="shared" si="2"/>
        <v>32.144615999999999</v>
      </c>
      <c r="AI41" s="75">
        <f>PXIL!L41</f>
        <v>0</v>
      </c>
      <c r="AJ41" s="75">
        <f>PXIL!R41</f>
        <v>0</v>
      </c>
      <c r="AK41" s="75">
        <f>RTM_IEX!L41</f>
        <v>17.399999999999999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0.28538400000000003</v>
      </c>
      <c r="AD42">
        <f t="shared" si="1"/>
        <v>32.144615999999999</v>
      </c>
      <c r="AE42">
        <f>'IDT-1'!D42</f>
        <v>0</v>
      </c>
      <c r="AF42" s="26"/>
      <c r="AG42">
        <f t="shared" si="2"/>
        <v>32.144615999999999</v>
      </c>
      <c r="AI42" s="75">
        <f>PXIL!L42</f>
        <v>0</v>
      </c>
      <c r="AJ42" s="75">
        <f>PXIL!R42</f>
        <v>0</v>
      </c>
      <c r="AK42" s="75">
        <f>RTM_IEX!L42</f>
        <v>17.399999999999999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0.29392000000000007</v>
      </c>
      <c r="AD43">
        <f t="shared" si="1"/>
        <v>33.106080000000006</v>
      </c>
      <c r="AE43">
        <f>'IDT-1'!D43</f>
        <v>0</v>
      </c>
      <c r="AF43" s="26"/>
      <c r="AG43">
        <f t="shared" si="2"/>
        <v>33.106080000000006</v>
      </c>
      <c r="AI43" s="75">
        <f>PXIL!L43</f>
        <v>0</v>
      </c>
      <c r="AJ43" s="75">
        <f>PXIL!R43</f>
        <v>0</v>
      </c>
      <c r="AK43" s="75">
        <f>RTM_IEX!L43</f>
        <v>18.37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0.13226400000000002</v>
      </c>
      <c r="AD44">
        <f t="shared" si="1"/>
        <v>14.897736000000002</v>
      </c>
      <c r="AE44">
        <f>'IDT-1'!D44</f>
        <v>0</v>
      </c>
      <c r="AF44" s="26"/>
      <c r="AG44">
        <f t="shared" si="2"/>
        <v>14.897736000000002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5.9194080591940814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0.13639479092090792</v>
      </c>
      <c r="AD45">
        <f t="shared" si="1"/>
        <v>15.363013268273173</v>
      </c>
      <c r="AE45">
        <f>'IDT-1'!D45</f>
        <v>0</v>
      </c>
      <c r="AF45" s="26"/>
      <c r="AG45">
        <f t="shared" si="2"/>
        <v>15.363013268273173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0.13226400000000002</v>
      </c>
      <c r="AD46">
        <f t="shared" si="1"/>
        <v>14.897736000000002</v>
      </c>
      <c r="AE46">
        <f>'IDT-1'!D46</f>
        <v>0</v>
      </c>
      <c r="AF46" s="26"/>
      <c r="AG46">
        <f t="shared" si="2"/>
        <v>14.897736000000002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5.4499999999999993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0.31944</v>
      </c>
      <c r="AD47">
        <f t="shared" si="1"/>
        <v>35.980559999999997</v>
      </c>
      <c r="AE47">
        <f>'IDT-1'!D47</f>
        <v>0</v>
      </c>
      <c r="AF47" s="26"/>
      <c r="AG47">
        <f t="shared" si="2"/>
        <v>35.980559999999997</v>
      </c>
      <c r="AI47" s="75">
        <f>PXIL!L47</f>
        <v>0</v>
      </c>
      <c r="AJ47" s="75">
        <f>PXIL!R47</f>
        <v>0</v>
      </c>
      <c r="AK47" s="75">
        <f>RTM_IEX!L47</f>
        <v>21.27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5.4499999999999993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0.31944</v>
      </c>
      <c r="AD48">
        <f t="shared" si="1"/>
        <v>35.980559999999997</v>
      </c>
      <c r="AE48">
        <f>'IDT-1'!D48</f>
        <v>0</v>
      </c>
      <c r="AF48" s="26"/>
      <c r="AG48">
        <f t="shared" si="2"/>
        <v>35.980559999999997</v>
      </c>
      <c r="AI48" s="75">
        <f>PXIL!L48</f>
        <v>0</v>
      </c>
      <c r="AJ48" s="75">
        <f>PXIL!R48</f>
        <v>0</v>
      </c>
      <c r="AK48" s="75">
        <f>RTM_IEX!L48</f>
        <v>21.27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5.4499999999999993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0.336424</v>
      </c>
      <c r="AD49">
        <f t="shared" si="1"/>
        <v>37.893575999999996</v>
      </c>
      <c r="AE49">
        <f>'IDT-1'!D49</f>
        <v>0</v>
      </c>
      <c r="AF49" s="26"/>
      <c r="AG49">
        <f t="shared" si="2"/>
        <v>37.893575999999996</v>
      </c>
      <c r="AI49" s="75">
        <f>PXIL!L49</f>
        <v>0</v>
      </c>
      <c r="AJ49" s="75">
        <f>PXIL!R49</f>
        <v>0</v>
      </c>
      <c r="AK49" s="75">
        <f>RTM_IEX!L49</f>
        <v>23.2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5.4499999999999993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0.28116000000000002</v>
      </c>
      <c r="AD50">
        <f t="shared" si="1"/>
        <v>31.668839999999999</v>
      </c>
      <c r="AE50">
        <f>'IDT-1'!D50</f>
        <v>0</v>
      </c>
      <c r="AF50" s="26"/>
      <c r="AG50">
        <f t="shared" si="2"/>
        <v>31.668839999999999</v>
      </c>
      <c r="AI50" s="75">
        <f>PXIL!L50</f>
        <v>0</v>
      </c>
      <c r="AJ50" s="75">
        <f>PXIL!R50</f>
        <v>0</v>
      </c>
      <c r="AK50" s="75">
        <f>RTM_IEX!L50</f>
        <v>16.920000000000002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5.6400000000000006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0.30087200000000003</v>
      </c>
      <c r="AD51">
        <f t="shared" si="1"/>
        <v>33.889127999999999</v>
      </c>
      <c r="AE51">
        <f>'IDT-1'!D51</f>
        <v>0</v>
      </c>
      <c r="AF51" s="26"/>
      <c r="AG51">
        <f t="shared" si="2"/>
        <v>33.889127999999999</v>
      </c>
      <c r="AI51" s="75">
        <f>PXIL!L51</f>
        <v>0</v>
      </c>
      <c r="AJ51" s="75">
        <f>PXIL!R51</f>
        <v>0</v>
      </c>
      <c r="AK51" s="75">
        <f>RTM_IEX!L51</f>
        <v>19.34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5.6400000000000006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0.13068000000000002</v>
      </c>
      <c r="AD52">
        <f t="shared" si="1"/>
        <v>14.719320000000002</v>
      </c>
      <c r="AE52">
        <f>'IDT-1'!D52</f>
        <v>0</v>
      </c>
      <c r="AF52" s="26"/>
      <c r="AG52">
        <f t="shared" si="2"/>
        <v>14.719320000000002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5.6400000000000006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0.13068000000000002</v>
      </c>
      <c r="AD53">
        <f t="shared" si="1"/>
        <v>14.719320000000002</v>
      </c>
      <c r="AE53">
        <f>'IDT-1'!D53</f>
        <v>0</v>
      </c>
      <c r="AF53" s="26"/>
      <c r="AG53">
        <f t="shared" si="2"/>
        <v>14.719320000000002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5.6400000000000006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0.13068000000000002</v>
      </c>
      <c r="AD54">
        <f t="shared" si="1"/>
        <v>14.719320000000002</v>
      </c>
      <c r="AE54">
        <f>'IDT-1'!D54</f>
        <v>0</v>
      </c>
      <c r="AF54" s="26"/>
      <c r="AG54">
        <f t="shared" si="2"/>
        <v>14.719320000000002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5.6400000000000006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0.33906400000000003</v>
      </c>
      <c r="AD55">
        <f t="shared" si="1"/>
        <v>38.190936000000001</v>
      </c>
      <c r="AE55">
        <f>'IDT-1'!D55</f>
        <v>0</v>
      </c>
      <c r="AF55" s="26"/>
      <c r="AG55">
        <f t="shared" si="2"/>
        <v>38.190936000000001</v>
      </c>
      <c r="AI55" s="75">
        <f>PXIL!L55</f>
        <v>0</v>
      </c>
      <c r="AJ55" s="75">
        <f>PXIL!R55</f>
        <v>0</v>
      </c>
      <c r="AK55" s="75">
        <f>RTM_IEX!L55</f>
        <v>23.68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5.6799999999999988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0.13103200000000001</v>
      </c>
      <c r="AD56">
        <f t="shared" si="1"/>
        <v>14.758968000000001</v>
      </c>
      <c r="AE56">
        <f>'IDT-1'!D56</f>
        <v>0</v>
      </c>
      <c r="AF56" s="26"/>
      <c r="AG56">
        <f t="shared" si="2"/>
        <v>14.758968000000001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5.6799999999999988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0.13103200000000001</v>
      </c>
      <c r="AD57">
        <f t="shared" si="1"/>
        <v>14.758968000000001</v>
      </c>
      <c r="AE57">
        <f>'IDT-1'!D57</f>
        <v>0</v>
      </c>
      <c r="AF57" s="26"/>
      <c r="AG57">
        <f t="shared" si="2"/>
        <v>14.758968000000001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5.6799999999999988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0.13103200000000001</v>
      </c>
      <c r="AD58">
        <f t="shared" si="1"/>
        <v>14.758968000000001</v>
      </c>
      <c r="AE58">
        <f>'IDT-1'!D58</f>
        <v>0</v>
      </c>
      <c r="AF58" s="26"/>
      <c r="AG58">
        <f t="shared" si="2"/>
        <v>14.758968000000001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5.4506193885668823</v>
      </c>
      <c r="I59">
        <f>Bawana_NG!R59</f>
        <v>5.5897709110282356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0.13024343463643706</v>
      </c>
      <c r="AD59">
        <f t="shared" si="1"/>
        <v>14.670146864958681</v>
      </c>
      <c r="AE59">
        <f>'IDT-1'!D59</f>
        <v>0</v>
      </c>
      <c r="AF59" s="26"/>
      <c r="AG59">
        <f t="shared" si="2"/>
        <v>14.670146864958681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5.4506193885668823</v>
      </c>
      <c r="I60">
        <f>Bawana_NG!R60</f>
        <v>5.5897709110282356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0.13024343463643706</v>
      </c>
      <c r="AD60">
        <f t="shared" si="1"/>
        <v>14.670146864958681</v>
      </c>
      <c r="AE60">
        <f>'IDT-1'!D60</f>
        <v>0</v>
      </c>
      <c r="AF60" s="26"/>
      <c r="AG60">
        <f t="shared" si="2"/>
        <v>14.670146864958681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5.4506193885668823</v>
      </c>
      <c r="I61">
        <f>Bawana_NG!R61</f>
        <v>5.5897709110282356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0.34293943463643706</v>
      </c>
      <c r="AD61">
        <f t="shared" si="1"/>
        <v>38.627450864958689</v>
      </c>
      <c r="AE61">
        <f>'IDT-1'!D61</f>
        <v>0</v>
      </c>
      <c r="AF61" s="26"/>
      <c r="AG61">
        <f t="shared" si="2"/>
        <v>38.627450864958689</v>
      </c>
      <c r="AI61" s="75">
        <f>PXIL!L61</f>
        <v>0</v>
      </c>
      <c r="AJ61" s="75">
        <f>PXIL!R61</f>
        <v>0</v>
      </c>
      <c r="AK61" s="75">
        <f>RTM_IEX!L61</f>
        <v>24.17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5.4506193885668823</v>
      </c>
      <c r="I62">
        <f>Bawana_NG!R62</f>
        <v>5.5897709110282356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0.13024343463643706</v>
      </c>
      <c r="AD62">
        <f t="shared" si="1"/>
        <v>14.670146864958681</v>
      </c>
      <c r="AE62">
        <f>'IDT-1'!D62</f>
        <v>0</v>
      </c>
      <c r="AF62" s="26"/>
      <c r="AG62">
        <f t="shared" si="2"/>
        <v>14.670146864958681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5.4506193885668823</v>
      </c>
      <c r="I63">
        <f>Bawana_NG!R63</f>
        <v>5.5897709110282356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0.13024343463643706</v>
      </c>
      <c r="AD63">
        <f t="shared" si="1"/>
        <v>14.670146864958681</v>
      </c>
      <c r="AE63">
        <f>'IDT-1'!D63</f>
        <v>0</v>
      </c>
      <c r="AF63" s="26"/>
      <c r="AG63">
        <f t="shared" si="2"/>
        <v>14.670146864958681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5.4506193885668823</v>
      </c>
      <c r="I64">
        <f>Bawana_NG!R64</f>
        <v>5.5897709110282356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0.13024343463643706</v>
      </c>
      <c r="AD64">
        <f t="shared" si="1"/>
        <v>14.670146864958681</v>
      </c>
      <c r="AE64">
        <f>'IDT-1'!D64</f>
        <v>0</v>
      </c>
      <c r="AF64" s="26"/>
      <c r="AG64">
        <f t="shared" si="2"/>
        <v>14.670146864958681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5.4506193885668823</v>
      </c>
      <c r="I65">
        <f>Bawana_NG!R65</f>
        <v>5.5897709110282356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0.13024343463643706</v>
      </c>
      <c r="AD65">
        <f t="shared" si="1"/>
        <v>14.670146864958681</v>
      </c>
      <c r="AE65">
        <f>'IDT-1'!D65</f>
        <v>0</v>
      </c>
      <c r="AF65" s="26"/>
      <c r="AG65">
        <f t="shared" si="2"/>
        <v>14.670146864958681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5.4506193885668823</v>
      </c>
      <c r="I66">
        <f>Bawana_NG!R66</f>
        <v>5.5897709110282356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0.13024343463643706</v>
      </c>
      <c r="AD66">
        <f t="shared" si="1"/>
        <v>14.670146864958681</v>
      </c>
      <c r="AE66">
        <f>'IDT-1'!D66</f>
        <v>0</v>
      </c>
      <c r="AF66" s="26"/>
      <c r="AG66">
        <f t="shared" si="2"/>
        <v>14.670146864958681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5.4506193885668823</v>
      </c>
      <c r="I67">
        <f>Bawana_NG!R67</f>
        <v>5.5897709110282356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0.29981943463643707</v>
      </c>
      <c r="AD67">
        <f t="shared" si="1"/>
        <v>33.770570864958678</v>
      </c>
      <c r="AE67">
        <f>'IDT-1'!D67</f>
        <v>0</v>
      </c>
      <c r="AF67" s="26"/>
      <c r="AG67">
        <f t="shared" si="2"/>
        <v>33.770570864958678</v>
      </c>
      <c r="AI67" s="75">
        <f>PXIL!L67</f>
        <v>0</v>
      </c>
      <c r="AJ67" s="75">
        <f>PXIL!R67</f>
        <v>0</v>
      </c>
      <c r="AK67" s="75">
        <f>RTM_IEX!L67</f>
        <v>19.27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5.4506193885668823</v>
      </c>
      <c r="I68">
        <f>Bawana_NG!R68</f>
        <v>5.5897709110282356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0.13024343463643706</v>
      </c>
      <c r="AD68">
        <f t="shared" ref="AD68:AD98" si="4">SUM(B68:AB68,AI68:AR68)-AC68</f>
        <v>14.670146864958681</v>
      </c>
      <c r="AE68">
        <f>'IDT-1'!D68</f>
        <v>0</v>
      </c>
      <c r="AF68" s="26"/>
      <c r="AG68">
        <f t="shared" ref="AG68:AG98" si="5">SUM(AD68:AF68)</f>
        <v>14.670146864958681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5.4506193885668823</v>
      </c>
      <c r="I69">
        <f>Bawana_NG!R69</f>
        <v>5.5897709110282356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0.13024343463643706</v>
      </c>
      <c r="AD69">
        <f t="shared" si="4"/>
        <v>14.670146864958681</v>
      </c>
      <c r="AE69">
        <f>'IDT-1'!D69</f>
        <v>0</v>
      </c>
      <c r="AF69" s="26"/>
      <c r="AG69">
        <f t="shared" si="5"/>
        <v>14.670146864958681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5.4506193885668823</v>
      </c>
      <c r="I70">
        <f>Bawana_NG!R70</f>
        <v>5.5897709110282356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0.13024343463643706</v>
      </c>
      <c r="AD70">
        <f t="shared" si="4"/>
        <v>14.670146864958681</v>
      </c>
      <c r="AE70">
        <f>'IDT-1'!D70</f>
        <v>0</v>
      </c>
      <c r="AF70" s="26"/>
      <c r="AG70">
        <f t="shared" si="5"/>
        <v>14.670146864958681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5.4506193885668823</v>
      </c>
      <c r="I71">
        <f>Bawana_NG!R71</f>
        <v>5.5897709110282356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0.13024343463643706</v>
      </c>
      <c r="AD71">
        <f t="shared" si="4"/>
        <v>14.670146864958681</v>
      </c>
      <c r="AE71">
        <f>'IDT-1'!D71</f>
        <v>0</v>
      </c>
      <c r="AF71" s="26"/>
      <c r="AG71">
        <f t="shared" si="5"/>
        <v>14.670146864958681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5.4506193885668823</v>
      </c>
      <c r="I72">
        <f>Bawana_NG!R72</f>
        <v>5.5897709110282356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0.13024343463643706</v>
      </c>
      <c r="AD72">
        <f t="shared" si="4"/>
        <v>14.670146864958681</v>
      </c>
      <c r="AE72">
        <f>'IDT-1'!D72</f>
        <v>0</v>
      </c>
      <c r="AF72" s="26"/>
      <c r="AG72">
        <f t="shared" si="5"/>
        <v>14.670146864958681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22.747415066469721</v>
      </c>
      <c r="I73">
        <f>Bawana_NG!R73</f>
        <v>5.5897709110282356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0.31219923660198201</v>
      </c>
      <c r="AD73">
        <f t="shared" si="4"/>
        <v>35.164986740895976</v>
      </c>
      <c r="AE73">
        <f>'IDT-1'!D73</f>
        <v>0</v>
      </c>
      <c r="AF73" s="26"/>
      <c r="AG73">
        <f t="shared" si="5"/>
        <v>35.164986740895976</v>
      </c>
      <c r="AI73" s="75">
        <f>PXIL!L73</f>
        <v>0</v>
      </c>
      <c r="AJ73" s="75">
        <f>PXIL!R73</f>
        <v>0</v>
      </c>
      <c r="AK73" s="75">
        <f>RTM_IEX!L73</f>
        <v>3.38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5.4506193885668823</v>
      </c>
      <c r="I74">
        <f>Bawana_NG!R74</f>
        <v>5.5897709110282356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0.13024343463643706</v>
      </c>
      <c r="AD74">
        <f t="shared" si="4"/>
        <v>14.670146864958681</v>
      </c>
      <c r="AE74">
        <f>'IDT-1'!D74</f>
        <v>0</v>
      </c>
      <c r="AF74" s="26"/>
      <c r="AG74">
        <f t="shared" si="5"/>
        <v>14.670146864958681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5.4506193885668823</v>
      </c>
      <c r="I75">
        <f>Bawana_NG!R75</f>
        <v>5.6799999999999988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0.13103745061938857</v>
      </c>
      <c r="AD75">
        <f t="shared" si="4"/>
        <v>14.759581937947495</v>
      </c>
      <c r="AE75">
        <f>'IDT-1'!D75</f>
        <v>0</v>
      </c>
      <c r="AF75" s="26"/>
      <c r="AG75">
        <f t="shared" si="5"/>
        <v>14.759581937947495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5.4506193885668823</v>
      </c>
      <c r="I76">
        <f>Bawana_NG!R76</f>
        <v>5.6799999999999988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0.13103745061938857</v>
      </c>
      <c r="AD76">
        <f t="shared" si="4"/>
        <v>14.759581937947495</v>
      </c>
      <c r="AE76">
        <f>'IDT-1'!D76</f>
        <v>0</v>
      </c>
      <c r="AF76" s="26"/>
      <c r="AG76">
        <f t="shared" si="5"/>
        <v>14.759581937947495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5.4506193885668823</v>
      </c>
      <c r="I77">
        <f>Bawana_NG!R77</f>
        <v>5.6799999999999988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0.13103745061938857</v>
      </c>
      <c r="AD77">
        <f t="shared" si="4"/>
        <v>14.759581937947495</v>
      </c>
      <c r="AE77">
        <f>'IDT-1'!D77</f>
        <v>0</v>
      </c>
      <c r="AF77" s="26"/>
      <c r="AG77">
        <f t="shared" si="5"/>
        <v>14.759581937947495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5.4506193885668823</v>
      </c>
      <c r="I78">
        <f>Bawana_NG!R78</f>
        <v>5.6799999999999988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0.13103745061938857</v>
      </c>
      <c r="AD78">
        <f t="shared" si="4"/>
        <v>14.759581937947495</v>
      </c>
      <c r="AE78">
        <f>'IDT-1'!D78</f>
        <v>0</v>
      </c>
      <c r="AF78" s="26"/>
      <c r="AG78">
        <f t="shared" si="5"/>
        <v>14.759581937947495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21.6</v>
      </c>
      <c r="I79">
        <f>Bawana_NG!R79</f>
        <v>5.6799999999999988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0.28723199999999999</v>
      </c>
      <c r="AD79">
        <f t="shared" si="4"/>
        <v>32.352767999999998</v>
      </c>
      <c r="AE79">
        <f>'IDT-1'!D79</f>
        <v>0</v>
      </c>
      <c r="AF79" s="26"/>
      <c r="AG79">
        <f t="shared" si="5"/>
        <v>32.352767999999998</v>
      </c>
      <c r="AI79" s="75">
        <f>PXIL!L79</f>
        <v>0</v>
      </c>
      <c r="AJ79" s="75">
        <f>PXIL!R79</f>
        <v>0</v>
      </c>
      <c r="AK79" s="75">
        <f>RTM_IEX!L79</f>
        <v>1.6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5.4506193885668823</v>
      </c>
      <c r="I80">
        <f>Bawana_NG!R80</f>
        <v>5.6799999999999988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0.13103745061938857</v>
      </c>
      <c r="AD80">
        <f t="shared" si="4"/>
        <v>14.759581937947495</v>
      </c>
      <c r="AE80">
        <f>'IDT-1'!D80</f>
        <v>0</v>
      </c>
      <c r="AF80" s="26"/>
      <c r="AG80">
        <f t="shared" si="5"/>
        <v>14.759581937947495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5.4506193885668823</v>
      </c>
      <c r="I81">
        <f>Bawana_NG!R81</f>
        <v>5.6799999999999988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0.13103745061938857</v>
      </c>
      <c r="AD81">
        <f t="shared" si="4"/>
        <v>14.759581937947495</v>
      </c>
      <c r="AE81">
        <f>'IDT-1'!D81</f>
        <v>0</v>
      </c>
      <c r="AF81" s="26"/>
      <c r="AG81">
        <f t="shared" si="5"/>
        <v>14.759581937947495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5.4506193885668823</v>
      </c>
      <c r="I82">
        <f>Bawana_NG!R82</f>
        <v>5.6799999999999988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0.13103745061938857</v>
      </c>
      <c r="AD82">
        <f t="shared" si="4"/>
        <v>14.759581937947495</v>
      </c>
      <c r="AE82">
        <f>'IDT-1'!D82</f>
        <v>0</v>
      </c>
      <c r="AF82" s="26"/>
      <c r="AG82">
        <f t="shared" si="5"/>
        <v>14.759581937947495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5.4506193885668823</v>
      </c>
      <c r="I83">
        <f>Bawana_NG!R83</f>
        <v>5.86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0.13262145061938857</v>
      </c>
      <c r="AD83">
        <f t="shared" si="4"/>
        <v>14.937997937947493</v>
      </c>
      <c r="AE83">
        <f>'IDT-1'!D83</f>
        <v>0</v>
      </c>
      <c r="AF83" s="26"/>
      <c r="AG83">
        <f t="shared" si="5"/>
        <v>14.937997937947493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5.4506193885668823</v>
      </c>
      <c r="I84">
        <f>Bawana_NG!R84</f>
        <v>5.86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0.13262145061938857</v>
      </c>
      <c r="AD84">
        <f t="shared" si="4"/>
        <v>14.937997937947493</v>
      </c>
      <c r="AE84">
        <f>'IDT-1'!D84</f>
        <v>0</v>
      </c>
      <c r="AF84" s="26"/>
      <c r="AG84">
        <f t="shared" si="5"/>
        <v>14.937997937947493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22.41745256220884</v>
      </c>
      <c r="I85">
        <f>Bawana_NG!R85</f>
        <v>5.86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0.28192958254743783</v>
      </c>
      <c r="AD85">
        <f t="shared" si="4"/>
        <v>31.755522979661404</v>
      </c>
      <c r="AE85">
        <f>'IDT-1'!D85</f>
        <v>0</v>
      </c>
      <c r="AF85" s="26"/>
      <c r="AG85">
        <f t="shared" si="5"/>
        <v>31.755522979661404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5.4506193885668823</v>
      </c>
      <c r="I86">
        <f>Bawana_NG!R86</f>
        <v>5.86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0.13262145061938857</v>
      </c>
      <c r="AD86">
        <f t="shared" si="4"/>
        <v>14.937997937947493</v>
      </c>
      <c r="AE86">
        <f>'IDT-1'!D86</f>
        <v>0</v>
      </c>
      <c r="AF86" s="26"/>
      <c r="AG86">
        <f t="shared" si="5"/>
        <v>14.937997937947493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5.4506193885668823</v>
      </c>
      <c r="I87">
        <f>Bawana_NG!R87</f>
        <v>5.86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0.13262145061938857</v>
      </c>
      <c r="AD87">
        <f t="shared" si="4"/>
        <v>14.937997937947493</v>
      </c>
      <c r="AE87">
        <f>'IDT-1'!D87</f>
        <v>0</v>
      </c>
      <c r="AF87" s="26"/>
      <c r="AG87">
        <f t="shared" si="5"/>
        <v>14.937997937947493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0.13261600000000001</v>
      </c>
      <c r="AD88">
        <f t="shared" si="4"/>
        <v>14.937384</v>
      </c>
      <c r="AE88">
        <f>'IDT-1'!D88</f>
        <v>0</v>
      </c>
      <c r="AF88" s="26"/>
      <c r="AG88">
        <f t="shared" si="5"/>
        <v>14.937384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0.13261600000000001</v>
      </c>
      <c r="AD89">
        <f t="shared" si="4"/>
        <v>14.937384</v>
      </c>
      <c r="AE89">
        <f>'IDT-1'!D89</f>
        <v>0</v>
      </c>
      <c r="AF89" s="26"/>
      <c r="AG89">
        <f t="shared" si="5"/>
        <v>14.937384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0.13261600000000001</v>
      </c>
      <c r="AD90">
        <f t="shared" si="4"/>
        <v>14.937384</v>
      </c>
      <c r="AE90">
        <f>'IDT-1'!D90</f>
        <v>0</v>
      </c>
      <c r="AF90" s="26"/>
      <c r="AG90">
        <f t="shared" si="5"/>
        <v>14.937384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26.45</v>
      </c>
      <c r="I91">
        <f>Bawana_NG!R91</f>
        <v>5.86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0.31741600000000003</v>
      </c>
      <c r="AD91">
        <f t="shared" si="4"/>
        <v>35.752583999999999</v>
      </c>
      <c r="AE91">
        <f>'IDT-1'!D91</f>
        <v>0</v>
      </c>
      <c r="AF91" s="26"/>
      <c r="AG91">
        <f t="shared" si="5"/>
        <v>35.752583999999999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0.13261600000000001</v>
      </c>
      <c r="AD92">
        <f t="shared" si="4"/>
        <v>14.937384</v>
      </c>
      <c r="AE92">
        <f>'IDT-1'!D92</f>
        <v>0</v>
      </c>
      <c r="AF92" s="26"/>
      <c r="AG92">
        <f t="shared" si="5"/>
        <v>14.937384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0.13261600000000001</v>
      </c>
      <c r="AD93">
        <f t="shared" si="4"/>
        <v>14.937384</v>
      </c>
      <c r="AE93">
        <f>'IDT-1'!D93</f>
        <v>0</v>
      </c>
      <c r="AF93" s="26"/>
      <c r="AG93">
        <f t="shared" si="5"/>
        <v>14.937384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0.13261600000000001</v>
      </c>
      <c r="AD94">
        <f t="shared" si="4"/>
        <v>14.937384</v>
      </c>
      <c r="AE94">
        <f>'IDT-1'!D94</f>
        <v>0</v>
      </c>
      <c r="AF94" s="26"/>
      <c r="AG94">
        <f t="shared" si="5"/>
        <v>14.937384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5.45</v>
      </c>
      <c r="I95">
        <f>Bawana_NG!R95</f>
        <v>5.86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0.13261600000000001</v>
      </c>
      <c r="AD95">
        <f t="shared" si="4"/>
        <v>14.937384</v>
      </c>
      <c r="AE95">
        <f>'IDT-1'!D95</f>
        <v>0</v>
      </c>
      <c r="AF95" s="26"/>
      <c r="AG95">
        <f t="shared" si="5"/>
        <v>14.937384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5.45</v>
      </c>
      <c r="I96">
        <f>Bawana_NG!R96</f>
        <v>5.86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0.13261600000000001</v>
      </c>
      <c r="AD96">
        <f t="shared" si="4"/>
        <v>14.937384</v>
      </c>
      <c r="AE96">
        <f>'IDT-1'!D96</f>
        <v>0</v>
      </c>
      <c r="AF96" s="26"/>
      <c r="AG96">
        <f t="shared" si="5"/>
        <v>14.937384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25.45</v>
      </c>
      <c r="I97">
        <f>Bawana_NG!R97</f>
        <v>5.86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0.308616</v>
      </c>
      <c r="AD97">
        <f t="shared" si="4"/>
        <v>34.761384</v>
      </c>
      <c r="AE97">
        <f>'IDT-1'!D97</f>
        <v>0</v>
      </c>
      <c r="AF97" s="26"/>
      <c r="AG97">
        <f t="shared" si="5"/>
        <v>34.761384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5.45</v>
      </c>
      <c r="I98">
        <f>Bawana_NG!R98</f>
        <v>5.86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0.13261600000000001</v>
      </c>
      <c r="AD98">
        <f t="shared" si="4"/>
        <v>14.937384</v>
      </c>
      <c r="AE98">
        <f>'IDT-1'!D98</f>
        <v>0</v>
      </c>
      <c r="AF98" s="26"/>
      <c r="AG98">
        <f t="shared" si="5"/>
        <v>14.937384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0.1523050949476531</v>
      </c>
      <c r="I99">
        <f t="shared" si="6"/>
        <v>0.13830908364411282</v>
      </c>
      <c r="J99">
        <f t="shared" si="6"/>
        <v>0</v>
      </c>
      <c r="K99">
        <f t="shared" si="6"/>
        <v>1.5063267813267814E-2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4.3647555283642938E-3</v>
      </c>
      <c r="AD99">
        <f t="shared" si="6"/>
        <v>0.49163019087666998</v>
      </c>
      <c r="AE99">
        <f t="shared" ref="AE99:AR99" si="7">SUM(AE3:AE98)/4000</f>
        <v>0</v>
      </c>
      <c r="AG99">
        <f t="shared" si="7"/>
        <v>0.49163019087666998</v>
      </c>
      <c r="AI99">
        <f t="shared" si="7"/>
        <v>0</v>
      </c>
      <c r="AJ99">
        <f t="shared" si="7"/>
        <v>0</v>
      </c>
      <c r="AK99">
        <f t="shared" si="7"/>
        <v>0.1000775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216</v>
      </c>
      <c r="C1" s="31">
        <v>44686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14.497403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0.13804914640000002</v>
      </c>
      <c r="AD3">
        <f>SUM(B3:AB3,AI3:AR3)-AC3</f>
        <v>15.5493538536</v>
      </c>
      <c r="AE3">
        <v>0</v>
      </c>
      <c r="AF3" s="26"/>
      <c r="AG3">
        <f>SUM(AD3:AF3)</f>
        <v>15.5493538536</v>
      </c>
      <c r="AI3" s="75">
        <f>PXIL!M3</f>
        <v>0</v>
      </c>
      <c r="AJ3" s="75">
        <f>PXIL!S3</f>
        <v>0</v>
      </c>
      <c r="AK3" s="75">
        <f>RTM_IEX!M3</f>
        <v>1.02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14.497403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7.0000000000000007E-2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0.12819314640000001</v>
      </c>
      <c r="AD4">
        <f t="shared" ref="AD4:AD67" si="1">SUM(B4:AB4,AI4:AR4)-AC4</f>
        <v>14.439209853600001</v>
      </c>
      <c r="AE4">
        <v>0</v>
      </c>
      <c r="AF4" s="26"/>
      <c r="AG4">
        <f t="shared" ref="AG4:AG67" si="2">SUM(AD4:AF4)</f>
        <v>14.439209853600001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14.497403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0.12775314640000002</v>
      </c>
      <c r="AD5">
        <f t="shared" si="1"/>
        <v>14.3896498536</v>
      </c>
      <c r="AE5">
        <v>0</v>
      </c>
      <c r="AF5" s="26"/>
      <c r="AG5">
        <f t="shared" si="2"/>
        <v>14.3896498536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13.383092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0.11777120960000001</v>
      </c>
      <c r="AD6">
        <f t="shared" si="1"/>
        <v>13.265320790399999</v>
      </c>
      <c r="AE6">
        <v>0</v>
      </c>
      <c r="AF6" s="26"/>
      <c r="AG6">
        <f t="shared" si="2"/>
        <v>13.265320790399999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12.892779000000001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0.11345645520000001</v>
      </c>
      <c r="AD7">
        <f t="shared" si="1"/>
        <v>12.779322544800001</v>
      </c>
      <c r="AE7">
        <v>0</v>
      </c>
      <c r="AF7" s="26"/>
      <c r="AG7">
        <f t="shared" si="2"/>
        <v>12.779322544800001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8.094875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7.1234900000000004E-2</v>
      </c>
      <c r="AD8">
        <f t="shared" si="1"/>
        <v>8.0236400999999997</v>
      </c>
      <c r="AE8">
        <v>0</v>
      </c>
      <c r="AF8" s="26"/>
      <c r="AG8">
        <f t="shared" si="2"/>
        <v>8.0236400999999997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10.512252999999999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9.2507826400000007E-2</v>
      </c>
      <c r="AD9">
        <f t="shared" si="1"/>
        <v>10.419745173599999</v>
      </c>
      <c r="AE9">
        <v>0</v>
      </c>
      <c r="AF9" s="26"/>
      <c r="AG9">
        <f t="shared" si="2"/>
        <v>10.419745173599999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10.674701000000001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9.3937368800000018E-2</v>
      </c>
      <c r="AD10">
        <f t="shared" si="1"/>
        <v>10.5807636312</v>
      </c>
      <c r="AE10">
        <v>0</v>
      </c>
      <c r="AF10" s="26"/>
      <c r="AG10">
        <f t="shared" si="2"/>
        <v>10.5807636312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13.1104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0.11537152000000001</v>
      </c>
      <c r="AD11">
        <f t="shared" si="1"/>
        <v>12.99502848</v>
      </c>
      <c r="AE11">
        <v>0</v>
      </c>
      <c r="AF11" s="26"/>
      <c r="AG11">
        <f t="shared" si="2"/>
        <v>12.99502848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11.920444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0.1048999072</v>
      </c>
      <c r="AD12">
        <f t="shared" si="1"/>
        <v>11.8155440928</v>
      </c>
      <c r="AE12">
        <v>0</v>
      </c>
      <c r="AF12" s="26"/>
      <c r="AG12">
        <f t="shared" si="2"/>
        <v>11.8155440928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12.925841999999999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0.1137474096</v>
      </c>
      <c r="AD13">
        <f t="shared" si="1"/>
        <v>12.812094590399999</v>
      </c>
      <c r="AE13">
        <v>0</v>
      </c>
      <c r="AF13" s="26"/>
      <c r="AG13">
        <f t="shared" si="2"/>
        <v>12.812094590399999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14.497403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0.13602514640000002</v>
      </c>
      <c r="AD14">
        <f t="shared" si="1"/>
        <v>15.3213778536</v>
      </c>
      <c r="AE14">
        <v>0</v>
      </c>
      <c r="AF14" s="26"/>
      <c r="AG14">
        <f t="shared" si="2"/>
        <v>15.3213778536</v>
      </c>
      <c r="AI14" s="75">
        <f>PXIL!M14</f>
        <v>0</v>
      </c>
      <c r="AJ14" s="75">
        <f>PXIL!S14</f>
        <v>0</v>
      </c>
      <c r="AK14" s="75">
        <f>RTM_IEX!M14</f>
        <v>0.77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10.357993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9.1150338400000003E-2</v>
      </c>
      <c r="AD15">
        <f t="shared" si="1"/>
        <v>10.2668426616</v>
      </c>
      <c r="AE15">
        <v>0</v>
      </c>
      <c r="AF15" s="26"/>
      <c r="AG15">
        <f t="shared" si="2"/>
        <v>10.2668426616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14.497403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0.12924914640000001</v>
      </c>
      <c r="AD16">
        <f t="shared" si="1"/>
        <v>14.5581538536</v>
      </c>
      <c r="AE16">
        <v>0</v>
      </c>
      <c r="AF16" s="26"/>
      <c r="AG16">
        <f t="shared" si="2"/>
        <v>14.5581538536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14.497403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0.12907314640000001</v>
      </c>
      <c r="AD17">
        <f t="shared" si="1"/>
        <v>14.538329853600001</v>
      </c>
      <c r="AE17">
        <v>0</v>
      </c>
      <c r="AF17" s="26"/>
      <c r="AG17">
        <f t="shared" si="2"/>
        <v>14.538329853600001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14.497403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0.16295314640000003</v>
      </c>
      <c r="AD18">
        <f t="shared" si="1"/>
        <v>18.354449853600002</v>
      </c>
      <c r="AE18">
        <v>0</v>
      </c>
      <c r="AF18" s="26"/>
      <c r="AG18">
        <f t="shared" si="2"/>
        <v>18.354449853600002</v>
      </c>
      <c r="AI18" s="75">
        <f>PXIL!M18</f>
        <v>0</v>
      </c>
      <c r="AJ18" s="75">
        <f>PXIL!S18</f>
        <v>0</v>
      </c>
      <c r="AK18" s="75">
        <f>RTM_IEX!M18</f>
        <v>2.71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14.497403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0.1362011464</v>
      </c>
      <c r="AD19">
        <f t="shared" si="1"/>
        <v>15.341201853600001</v>
      </c>
      <c r="AE19">
        <v>0</v>
      </c>
      <c r="AF19" s="26"/>
      <c r="AG19">
        <f t="shared" si="2"/>
        <v>15.341201853600001</v>
      </c>
      <c r="AI19" s="75">
        <f>PXIL!M19</f>
        <v>0</v>
      </c>
      <c r="AJ19" s="75">
        <f>PXIL!S19</f>
        <v>0</v>
      </c>
      <c r="AK19" s="75">
        <f>RTM_IEX!M19</f>
        <v>0.57999999999999996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14.497403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0.13065714640000001</v>
      </c>
      <c r="AD20">
        <f t="shared" si="1"/>
        <v>14.716745853599999</v>
      </c>
      <c r="AE20">
        <v>0</v>
      </c>
      <c r="AF20" s="26"/>
      <c r="AG20">
        <f t="shared" si="2"/>
        <v>14.716745853599999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14.497403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0.57999999999999996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0.13866514639999999</v>
      </c>
      <c r="AD21">
        <f t="shared" si="1"/>
        <v>15.618737853600001</v>
      </c>
      <c r="AE21">
        <v>0</v>
      </c>
      <c r="AF21" s="26"/>
      <c r="AG21">
        <f t="shared" si="2"/>
        <v>15.618737853600001</v>
      </c>
      <c r="AI21" s="75">
        <f>PXIL!M21</f>
        <v>0</v>
      </c>
      <c r="AJ21" s="75">
        <f>PXIL!S21</f>
        <v>0</v>
      </c>
      <c r="AK21" s="75">
        <f>RTM_IEX!M21</f>
        <v>0.68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13.253399999999999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0.11662992</v>
      </c>
      <c r="AD22">
        <f t="shared" si="1"/>
        <v>13.13677008</v>
      </c>
      <c r="AE22">
        <v>0</v>
      </c>
      <c r="AF22" s="26"/>
      <c r="AG22">
        <f t="shared" si="2"/>
        <v>13.13677008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14.497403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0.17245714640000001</v>
      </c>
      <c r="AD23">
        <f t="shared" si="1"/>
        <v>19.424945853600001</v>
      </c>
      <c r="AE23">
        <v>0</v>
      </c>
      <c r="AF23" s="26"/>
      <c r="AG23">
        <f t="shared" si="2"/>
        <v>19.424945853600001</v>
      </c>
      <c r="AI23" s="75">
        <f>PXIL!M23</f>
        <v>0</v>
      </c>
      <c r="AJ23" s="75">
        <f>PXIL!S23</f>
        <v>0</v>
      </c>
      <c r="AK23" s="75">
        <f>RTM_IEX!M23</f>
        <v>2.71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14.497403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1.57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0.15758514640000001</v>
      </c>
      <c r="AD24">
        <f t="shared" si="1"/>
        <v>17.7498178536</v>
      </c>
      <c r="AE24">
        <v>0</v>
      </c>
      <c r="AF24" s="26"/>
      <c r="AG24">
        <f t="shared" si="2"/>
        <v>17.7498178536</v>
      </c>
      <c r="AI24" s="75">
        <f>PXIL!M24</f>
        <v>0</v>
      </c>
      <c r="AJ24" s="75">
        <f>PXIL!S24</f>
        <v>0</v>
      </c>
      <c r="AK24" s="75">
        <f>RTM_IEX!M24</f>
        <v>1.84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14.497403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2.52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0.17615314640000004</v>
      </c>
      <c r="AD25">
        <f t="shared" si="1"/>
        <v>19.841249853600001</v>
      </c>
      <c r="AE25">
        <v>0</v>
      </c>
      <c r="AF25" s="26"/>
      <c r="AG25">
        <f t="shared" si="2"/>
        <v>19.841249853600001</v>
      </c>
      <c r="AI25" s="75">
        <f>PXIL!M25</f>
        <v>0</v>
      </c>
      <c r="AJ25" s="75">
        <f>PXIL!S25</f>
        <v>0</v>
      </c>
      <c r="AK25" s="75">
        <f>RTM_IEX!M25</f>
        <v>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14.497403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0.71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0.14060114640000002</v>
      </c>
      <c r="AD26">
        <f t="shared" si="1"/>
        <v>15.836801853599999</v>
      </c>
      <c r="AE26">
        <v>0</v>
      </c>
      <c r="AF26" s="26"/>
      <c r="AG26">
        <f t="shared" si="2"/>
        <v>15.836801853599999</v>
      </c>
      <c r="AI26" s="75">
        <f>PXIL!M26</f>
        <v>0</v>
      </c>
      <c r="AJ26" s="75">
        <f>PXIL!S26</f>
        <v>0</v>
      </c>
      <c r="AK26" s="75">
        <f>RTM_IEX!M26</f>
        <v>0.77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14.497403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0.23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0.12960114640000001</v>
      </c>
      <c r="AD27">
        <f t="shared" si="1"/>
        <v>14.5978018536</v>
      </c>
      <c r="AE27">
        <v>0</v>
      </c>
      <c r="AF27" s="26"/>
      <c r="AG27">
        <f t="shared" si="2"/>
        <v>14.5978018536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14.497403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2.1800000000000002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0.16550514640000002</v>
      </c>
      <c r="AD28">
        <f t="shared" si="1"/>
        <v>18.6418978536</v>
      </c>
      <c r="AE28">
        <v>0</v>
      </c>
      <c r="AF28" s="26"/>
      <c r="AG28">
        <f t="shared" si="2"/>
        <v>18.6418978536</v>
      </c>
      <c r="AI28" s="75">
        <f>PXIL!M28</f>
        <v>0</v>
      </c>
      <c r="AJ28" s="75">
        <f>PXIL!S28</f>
        <v>0</v>
      </c>
      <c r="AK28" s="75">
        <f>RTM_IEX!M28</f>
        <v>2.13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14.497403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0.13065714640000001</v>
      </c>
      <c r="AD29">
        <f t="shared" si="1"/>
        <v>14.716745853599999</v>
      </c>
      <c r="AE29">
        <v>0</v>
      </c>
      <c r="AF29" s="26"/>
      <c r="AG29">
        <f t="shared" si="2"/>
        <v>14.716745853599999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14.497403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0.1773851464</v>
      </c>
      <c r="AD30">
        <f t="shared" si="1"/>
        <v>19.980017853600003</v>
      </c>
      <c r="AE30">
        <v>0</v>
      </c>
      <c r="AF30" s="26"/>
      <c r="AG30">
        <f t="shared" si="2"/>
        <v>19.980017853600003</v>
      </c>
      <c r="AI30" s="75">
        <f>PXIL!M30</f>
        <v>0</v>
      </c>
      <c r="AJ30" s="75">
        <f>PXIL!S30</f>
        <v>0</v>
      </c>
      <c r="AK30" s="75">
        <f>RTM_IEX!M30</f>
        <v>2.5099999999999998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14.497403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2.73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0.1634811464</v>
      </c>
      <c r="AD31">
        <f t="shared" si="1"/>
        <v>18.413921853600002</v>
      </c>
      <c r="AE31">
        <v>0</v>
      </c>
      <c r="AF31" s="26"/>
      <c r="AG31">
        <f t="shared" si="2"/>
        <v>18.413921853600002</v>
      </c>
      <c r="AI31" s="75">
        <f>PXIL!M31</f>
        <v>0</v>
      </c>
      <c r="AJ31" s="75">
        <f>PXIL!S31</f>
        <v>0</v>
      </c>
      <c r="AK31" s="75">
        <f>RTM_IEX!M31</f>
        <v>1.35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14.497403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6.37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0.20492914640000001</v>
      </c>
      <c r="AD32">
        <f t="shared" si="1"/>
        <v>23.082473853599996</v>
      </c>
      <c r="AE32">
        <v>0</v>
      </c>
      <c r="AF32" s="26"/>
      <c r="AG32">
        <f t="shared" si="2"/>
        <v>23.082473853599996</v>
      </c>
      <c r="AI32" s="75">
        <f>PXIL!M32</f>
        <v>0</v>
      </c>
      <c r="AJ32" s="75">
        <f>PXIL!S32</f>
        <v>0</v>
      </c>
      <c r="AK32" s="75">
        <f>RTM_IEX!M32</f>
        <v>2.42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14.497403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1.59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0.14156914640000001</v>
      </c>
      <c r="AD33">
        <f t="shared" si="1"/>
        <v>15.945833853600002</v>
      </c>
      <c r="AE33">
        <v>0</v>
      </c>
      <c r="AF33" s="26"/>
      <c r="AG33">
        <f t="shared" si="2"/>
        <v>15.945833853600002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14.497403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1.52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0.14095314640000003</v>
      </c>
      <c r="AD34">
        <f t="shared" si="1"/>
        <v>15.876449853600002</v>
      </c>
      <c r="AE34">
        <v>0</v>
      </c>
      <c r="AF34" s="26"/>
      <c r="AG34">
        <f t="shared" si="2"/>
        <v>15.876449853600002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14.497403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0.14456114640000003</v>
      </c>
      <c r="AD35">
        <f t="shared" si="1"/>
        <v>16.282841853600001</v>
      </c>
      <c r="AE35">
        <v>0</v>
      </c>
      <c r="AF35" s="26"/>
      <c r="AG35">
        <f t="shared" si="2"/>
        <v>16.282841853600001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14.497403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0.14632114640000002</v>
      </c>
      <c r="AD36">
        <f t="shared" si="1"/>
        <v>16.481081853600003</v>
      </c>
      <c r="AE36">
        <v>0</v>
      </c>
      <c r="AF36" s="26"/>
      <c r="AG36">
        <f t="shared" si="2"/>
        <v>16.481081853600003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14.497403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3.87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0.16163314640000001</v>
      </c>
      <c r="AD37">
        <f t="shared" si="1"/>
        <v>18.2057698536</v>
      </c>
      <c r="AE37">
        <v>0</v>
      </c>
      <c r="AF37" s="26"/>
      <c r="AG37">
        <f t="shared" si="2"/>
        <v>18.2057698536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14.497403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0.16075314640000002</v>
      </c>
      <c r="AD38">
        <f t="shared" si="1"/>
        <v>18.1066498536</v>
      </c>
      <c r="AE38">
        <v>0</v>
      </c>
      <c r="AF38" s="26"/>
      <c r="AG38">
        <f t="shared" si="2"/>
        <v>18.1066498536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14.497403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8.51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0.20246514640000002</v>
      </c>
      <c r="AD39">
        <f t="shared" si="1"/>
        <v>22.804937853599998</v>
      </c>
      <c r="AE39">
        <v>0</v>
      </c>
      <c r="AF39" s="26"/>
      <c r="AG39">
        <f t="shared" si="2"/>
        <v>22.804937853599998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14.497403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4.0599999999999996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0.16330514640000002</v>
      </c>
      <c r="AD40">
        <f t="shared" si="1"/>
        <v>18.394097853600002</v>
      </c>
      <c r="AE40">
        <v>0</v>
      </c>
      <c r="AF40" s="26"/>
      <c r="AG40">
        <f t="shared" si="2"/>
        <v>18.394097853600002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14.497403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0.1624251464</v>
      </c>
      <c r="AD41">
        <f t="shared" si="1"/>
        <v>18.294977853599999</v>
      </c>
      <c r="AE41">
        <v>0</v>
      </c>
      <c r="AF41" s="26"/>
      <c r="AG41">
        <f t="shared" si="2"/>
        <v>18.294977853599999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14.497403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0.17518514640000002</v>
      </c>
      <c r="AD42">
        <f t="shared" si="1"/>
        <v>19.732217853600002</v>
      </c>
      <c r="AE42">
        <v>0</v>
      </c>
      <c r="AF42" s="26"/>
      <c r="AG42">
        <f t="shared" si="2"/>
        <v>19.732217853600002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13.222909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1.93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0.1333455992</v>
      </c>
      <c r="AD43">
        <f t="shared" si="1"/>
        <v>15.019563400799999</v>
      </c>
      <c r="AE43">
        <v>0</v>
      </c>
      <c r="AF43" s="26"/>
      <c r="AG43">
        <f t="shared" si="2"/>
        <v>15.019563400799999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12.744973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0.14700376239999999</v>
      </c>
      <c r="AD44">
        <f t="shared" si="1"/>
        <v>16.557969237599998</v>
      </c>
      <c r="AE44">
        <v>0</v>
      </c>
      <c r="AF44" s="26"/>
      <c r="AG44">
        <f t="shared" si="2"/>
        <v>16.557969237599998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12.744973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0.1538677624</v>
      </c>
      <c r="AD45">
        <f t="shared" si="1"/>
        <v>17.331105237599999</v>
      </c>
      <c r="AE45">
        <v>0</v>
      </c>
      <c r="AF45" s="26"/>
      <c r="AG45">
        <f t="shared" si="2"/>
        <v>17.331105237599999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12.744973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0.18193976240000001</v>
      </c>
      <c r="AD46">
        <f t="shared" si="1"/>
        <v>20.493033237600002</v>
      </c>
      <c r="AE46">
        <v>0</v>
      </c>
      <c r="AF46" s="26"/>
      <c r="AG46">
        <f t="shared" si="2"/>
        <v>20.493033237600002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12.744973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2.61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0.14955576240000001</v>
      </c>
      <c r="AD47">
        <f t="shared" si="1"/>
        <v>16.8454172376</v>
      </c>
      <c r="AE47">
        <v>0</v>
      </c>
      <c r="AF47" s="26"/>
      <c r="AG47">
        <f t="shared" si="2"/>
        <v>16.8454172376</v>
      </c>
      <c r="AI47" s="75">
        <f>PXIL!M47</f>
        <v>0</v>
      </c>
      <c r="AJ47" s="75">
        <f>PXIL!S47</f>
        <v>0</v>
      </c>
      <c r="AK47" s="75">
        <f>RTM_IEX!M47</f>
        <v>1.64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12.744973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0.15377976240000002</v>
      </c>
      <c r="AD48">
        <f t="shared" si="1"/>
        <v>17.321193237599999</v>
      </c>
      <c r="AE48">
        <v>0</v>
      </c>
      <c r="AF48" s="26"/>
      <c r="AG48">
        <f t="shared" si="2"/>
        <v>17.321193237599999</v>
      </c>
      <c r="AI48" s="75">
        <f>PXIL!M48</f>
        <v>0</v>
      </c>
      <c r="AJ48" s="75">
        <f>PXIL!S48</f>
        <v>0</v>
      </c>
      <c r="AK48" s="75">
        <f>RTM_IEX!M48</f>
        <v>1.64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12.744973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2.0299999999999998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0.13001976239999999</v>
      </c>
      <c r="AD49">
        <f t="shared" si="1"/>
        <v>14.644953237599999</v>
      </c>
      <c r="AE49">
        <v>0</v>
      </c>
      <c r="AF49" s="26"/>
      <c r="AG49">
        <f t="shared" si="2"/>
        <v>14.644953237599999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12.744973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0.1308117624</v>
      </c>
      <c r="AD50">
        <f t="shared" si="1"/>
        <v>14.7341612376</v>
      </c>
      <c r="AE50">
        <v>0</v>
      </c>
      <c r="AF50" s="26"/>
      <c r="AG50">
        <f t="shared" si="2"/>
        <v>14.7341612376</v>
      </c>
      <c r="AI50" s="75">
        <f>PXIL!M50</f>
        <v>0</v>
      </c>
      <c r="AJ50" s="75">
        <f>PXIL!S50</f>
        <v>0</v>
      </c>
      <c r="AK50" s="75">
        <f>RTM_IEX!M50</f>
        <v>1.64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12.744973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0.15465976240000001</v>
      </c>
      <c r="AD51">
        <f t="shared" si="1"/>
        <v>17.420313237599999</v>
      </c>
      <c r="AE51">
        <v>0</v>
      </c>
      <c r="AF51" s="26"/>
      <c r="AG51">
        <f t="shared" si="2"/>
        <v>17.420313237599999</v>
      </c>
      <c r="AI51" s="75">
        <f>PXIL!M51</f>
        <v>0</v>
      </c>
      <c r="AJ51" s="75">
        <f>PXIL!S51</f>
        <v>0</v>
      </c>
      <c r="AK51" s="75">
        <f>RTM_IEX!M51</f>
        <v>1.64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12.744973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2.71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0.15043576240000001</v>
      </c>
      <c r="AD52">
        <f t="shared" si="1"/>
        <v>16.944537237599999</v>
      </c>
      <c r="AE52">
        <v>0</v>
      </c>
      <c r="AF52" s="26"/>
      <c r="AG52">
        <f t="shared" si="2"/>
        <v>16.944537237599999</v>
      </c>
      <c r="AI52" s="75">
        <f>PXIL!M52</f>
        <v>0</v>
      </c>
      <c r="AJ52" s="75">
        <f>PXIL!S52</f>
        <v>0</v>
      </c>
      <c r="AK52" s="75">
        <f>RTM_IEX!M52</f>
        <v>1.64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12.744973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0.17683576240000001</v>
      </c>
      <c r="AD53">
        <f t="shared" si="1"/>
        <v>19.9181372376</v>
      </c>
      <c r="AE53">
        <v>0</v>
      </c>
      <c r="AF53" s="26"/>
      <c r="AG53">
        <f t="shared" si="2"/>
        <v>19.9181372376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12.744973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0.13512376240000001</v>
      </c>
      <c r="AD54">
        <f t="shared" si="1"/>
        <v>15.2198492376</v>
      </c>
      <c r="AE54">
        <v>0</v>
      </c>
      <c r="AF54" s="26"/>
      <c r="AG54">
        <f t="shared" si="2"/>
        <v>15.2198492376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12.744973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3.29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0.1411077624</v>
      </c>
      <c r="AD55">
        <f t="shared" si="1"/>
        <v>15.8938652376</v>
      </c>
      <c r="AE55">
        <v>0</v>
      </c>
      <c r="AF55" s="26"/>
      <c r="AG55">
        <f t="shared" si="2"/>
        <v>15.8938652376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12.744973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3.29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0.1555397624</v>
      </c>
      <c r="AD56">
        <f t="shared" si="1"/>
        <v>17.519433237600001</v>
      </c>
      <c r="AE56">
        <v>0</v>
      </c>
      <c r="AF56" s="26"/>
      <c r="AG56">
        <f t="shared" si="2"/>
        <v>17.519433237600001</v>
      </c>
      <c r="AI56" s="75">
        <f>PXIL!M56</f>
        <v>0</v>
      </c>
      <c r="AJ56" s="75">
        <f>PXIL!S56</f>
        <v>0</v>
      </c>
      <c r="AK56" s="75">
        <f>RTM_IEX!M56</f>
        <v>1.64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12.744973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0.11215576240000001</v>
      </c>
      <c r="AD57">
        <f t="shared" si="1"/>
        <v>12.632817237599999</v>
      </c>
      <c r="AE57">
        <v>0</v>
      </c>
      <c r="AF57" s="26"/>
      <c r="AG57">
        <f t="shared" si="2"/>
        <v>12.632817237599999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12.744973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0.12685176240000001</v>
      </c>
      <c r="AD58">
        <f t="shared" si="1"/>
        <v>14.2881212376</v>
      </c>
      <c r="AE58">
        <v>0</v>
      </c>
      <c r="AF58" s="26"/>
      <c r="AG58">
        <f t="shared" si="2"/>
        <v>14.2881212376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12.744973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0.44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0.1160277624</v>
      </c>
      <c r="AD59">
        <f t="shared" si="1"/>
        <v>13.068945237599999</v>
      </c>
      <c r="AE59">
        <v>0</v>
      </c>
      <c r="AF59" s="26"/>
      <c r="AG59">
        <f t="shared" si="2"/>
        <v>13.068945237599999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12.744973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3.63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0.14409976240000003</v>
      </c>
      <c r="AD60">
        <f t="shared" si="1"/>
        <v>16.230873237600001</v>
      </c>
      <c r="AE60">
        <v>0</v>
      </c>
      <c r="AF60" s="26"/>
      <c r="AG60">
        <f t="shared" si="2"/>
        <v>16.230873237600001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12.744973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0.11796376240000001</v>
      </c>
      <c r="AD61">
        <f t="shared" si="1"/>
        <v>13.2870092376</v>
      </c>
      <c r="AE61">
        <v>0</v>
      </c>
      <c r="AF61" s="26"/>
      <c r="AG61">
        <f t="shared" si="2"/>
        <v>13.2870092376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12.744973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0.63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0.13723576240000002</v>
      </c>
      <c r="AD62">
        <f t="shared" si="1"/>
        <v>15.457737237600002</v>
      </c>
      <c r="AE62">
        <v>0</v>
      </c>
      <c r="AF62" s="26"/>
      <c r="AG62">
        <f t="shared" si="2"/>
        <v>15.457737237600002</v>
      </c>
      <c r="AI62" s="75">
        <f>PXIL!M62</f>
        <v>0</v>
      </c>
      <c r="AJ62" s="75">
        <f>PXIL!S62</f>
        <v>0</v>
      </c>
      <c r="AK62" s="75">
        <f>RTM_IEX!M62</f>
        <v>2.2200000000000002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12.744973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0.39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0.11558776240000002</v>
      </c>
      <c r="AD63">
        <f t="shared" si="1"/>
        <v>13.0193852376</v>
      </c>
      <c r="AE63">
        <v>0</v>
      </c>
      <c r="AF63" s="26"/>
      <c r="AG63">
        <f t="shared" si="2"/>
        <v>13.0193852376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12.744973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0.11215576240000001</v>
      </c>
      <c r="AD64">
        <f t="shared" si="1"/>
        <v>12.632817237599999</v>
      </c>
      <c r="AE64">
        <v>0</v>
      </c>
      <c r="AF64" s="26"/>
      <c r="AG64">
        <f t="shared" si="2"/>
        <v>12.632817237599999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12.744973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0.89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0.11998776240000002</v>
      </c>
      <c r="AD65">
        <f t="shared" si="1"/>
        <v>13.514985237600001</v>
      </c>
      <c r="AE65">
        <v>0</v>
      </c>
      <c r="AF65" s="26"/>
      <c r="AG65">
        <f t="shared" si="2"/>
        <v>13.514985237600001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12.744973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0.44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0.1160277624</v>
      </c>
      <c r="AD66">
        <f t="shared" si="1"/>
        <v>13.068945237599999</v>
      </c>
      <c r="AE66">
        <v>0</v>
      </c>
      <c r="AF66" s="26"/>
      <c r="AG66">
        <f t="shared" si="2"/>
        <v>13.068945237599999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11.151851000000001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1.43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0.11072028880000001</v>
      </c>
      <c r="AD67">
        <f t="shared" si="1"/>
        <v>12.471130711200001</v>
      </c>
      <c r="AE67">
        <v>0</v>
      </c>
      <c r="AF67" s="26"/>
      <c r="AG67">
        <f t="shared" si="2"/>
        <v>12.471130711200001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11.151851000000001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0.12700028880000003</v>
      </c>
      <c r="AD68">
        <f t="shared" ref="AD68:AD98" si="4">SUM(B68:AB68,AI68:AR68)-AC68</f>
        <v>14.304850711200002</v>
      </c>
      <c r="AE68">
        <v>0</v>
      </c>
      <c r="AF68" s="26"/>
      <c r="AG68">
        <f t="shared" ref="AG68:AG98" si="5">SUM(AD68:AF68)</f>
        <v>14.304850711200002</v>
      </c>
      <c r="AI68" s="75">
        <f>PXIL!M68</f>
        <v>0</v>
      </c>
      <c r="AJ68" s="75">
        <f>PXIL!S68</f>
        <v>0</v>
      </c>
      <c r="AK68" s="75">
        <f>RTM_IEX!M68</f>
        <v>2.64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11.151851000000001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0.76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0.10482428880000001</v>
      </c>
      <c r="AD69">
        <f t="shared" si="4"/>
        <v>11.807026711200001</v>
      </c>
      <c r="AE69">
        <v>0</v>
      </c>
      <c r="AF69" s="26"/>
      <c r="AG69">
        <f t="shared" si="5"/>
        <v>11.807026711200001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11.151851000000001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0.21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9.9984288800000015E-2</v>
      </c>
      <c r="AD70">
        <f t="shared" si="4"/>
        <v>11.261866711200001</v>
      </c>
      <c r="AE70">
        <v>0</v>
      </c>
      <c r="AF70" s="26"/>
      <c r="AG70">
        <f t="shared" si="5"/>
        <v>11.261866711200001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11.151851000000001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9.8136288800000013E-2</v>
      </c>
      <c r="AD71">
        <f t="shared" si="4"/>
        <v>11.053714711200001</v>
      </c>
      <c r="AE71">
        <v>0</v>
      </c>
      <c r="AF71" s="26"/>
      <c r="AG71">
        <f t="shared" si="5"/>
        <v>11.053714711200001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11.151851000000001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1.1399999999999999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0.10816828880000001</v>
      </c>
      <c r="AD72">
        <f t="shared" si="4"/>
        <v>12.183682711200001</v>
      </c>
      <c r="AE72">
        <v>0</v>
      </c>
      <c r="AF72" s="26"/>
      <c r="AG72">
        <f t="shared" si="5"/>
        <v>12.183682711200001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9.5587300000000006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9.6084824000000013E-2</v>
      </c>
      <c r="AD73">
        <f t="shared" si="4"/>
        <v>10.822645176</v>
      </c>
      <c r="AE73">
        <v>0</v>
      </c>
      <c r="AF73" s="26"/>
      <c r="AG73">
        <f t="shared" si="5"/>
        <v>10.822645176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9.5587300000000006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0.21215682400000002</v>
      </c>
      <c r="AD74">
        <f t="shared" si="4"/>
        <v>23.896573176</v>
      </c>
      <c r="AE74">
        <v>0</v>
      </c>
      <c r="AF74" s="26"/>
      <c r="AG74">
        <f t="shared" si="5"/>
        <v>23.896573176</v>
      </c>
      <c r="AI74" s="75">
        <f>PXIL!M74</f>
        <v>0</v>
      </c>
      <c r="AJ74" s="75">
        <f>PXIL!S74</f>
        <v>0</v>
      </c>
      <c r="AK74" s="75">
        <f>RTM_IEX!M74</f>
        <v>11.12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9.5587300000000006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0.10303682400000001</v>
      </c>
      <c r="AD75">
        <f t="shared" si="4"/>
        <v>11.605693176000001</v>
      </c>
      <c r="AE75">
        <v>0</v>
      </c>
      <c r="AF75" s="26"/>
      <c r="AG75">
        <f t="shared" si="5"/>
        <v>11.605693176000001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9.5587300000000006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2.4700000000000002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0.10585282400000001</v>
      </c>
      <c r="AD76">
        <f t="shared" si="4"/>
        <v>11.922877176000002</v>
      </c>
      <c r="AE76">
        <v>0</v>
      </c>
      <c r="AF76" s="26"/>
      <c r="AG76">
        <f t="shared" si="5"/>
        <v>11.922877176000002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9.5587300000000006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1.56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9.7844824000000011E-2</v>
      </c>
      <c r="AD77">
        <f t="shared" si="4"/>
        <v>11.020885176000002</v>
      </c>
      <c r="AE77">
        <v>0</v>
      </c>
      <c r="AF77" s="26"/>
      <c r="AG77">
        <f t="shared" si="5"/>
        <v>11.020885176000002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9.5587300000000006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8.5524824000000013E-2</v>
      </c>
      <c r="AD78">
        <f t="shared" si="4"/>
        <v>9.6332051760000006</v>
      </c>
      <c r="AE78">
        <v>0</v>
      </c>
      <c r="AF78" s="26"/>
      <c r="AG78">
        <f t="shared" si="5"/>
        <v>9.6332051760000006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9.5587300000000006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1.02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9.3092824000000005E-2</v>
      </c>
      <c r="AD79">
        <f t="shared" si="4"/>
        <v>10.485637176000001</v>
      </c>
      <c r="AE79">
        <v>0</v>
      </c>
      <c r="AF79" s="26"/>
      <c r="AG79">
        <f t="shared" si="5"/>
        <v>10.485637176000001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9.5587300000000006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0.150996824</v>
      </c>
      <c r="AD80">
        <f t="shared" si="4"/>
        <v>17.007733175999999</v>
      </c>
      <c r="AE80">
        <v>0</v>
      </c>
      <c r="AF80" s="26"/>
      <c r="AG80">
        <f t="shared" si="5"/>
        <v>17.007733175999999</v>
      </c>
      <c r="AI80" s="75">
        <f>PXIL!M80</f>
        <v>0</v>
      </c>
      <c r="AJ80" s="75">
        <f>PXIL!S80</f>
        <v>0</v>
      </c>
      <c r="AK80" s="75">
        <f>RTM_IEX!M80</f>
        <v>6.58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9.5587300000000006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1.79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9.9868824000000009E-2</v>
      </c>
      <c r="AD81">
        <f t="shared" si="4"/>
        <v>11.248861176</v>
      </c>
      <c r="AE81">
        <v>0</v>
      </c>
      <c r="AF81" s="26"/>
      <c r="AG81">
        <f t="shared" si="5"/>
        <v>11.248861176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9.5587300000000006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0.15187682400000002</v>
      </c>
      <c r="AD82">
        <f t="shared" si="4"/>
        <v>17.106853176000001</v>
      </c>
      <c r="AE82">
        <v>0</v>
      </c>
      <c r="AF82" s="26"/>
      <c r="AG82">
        <f t="shared" si="5"/>
        <v>17.106853176000001</v>
      </c>
      <c r="AI82" s="75">
        <f>PXIL!M82</f>
        <v>0</v>
      </c>
      <c r="AJ82" s="75">
        <f>PXIL!S82</f>
        <v>0</v>
      </c>
      <c r="AK82" s="75">
        <f>RTM_IEX!M82</f>
        <v>6.79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9.5587300000000006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9.8284824000000007E-2</v>
      </c>
      <c r="AD83">
        <f t="shared" si="4"/>
        <v>11.070445176</v>
      </c>
      <c r="AE83">
        <v>0</v>
      </c>
      <c r="AF83" s="26"/>
      <c r="AG83">
        <f t="shared" si="5"/>
        <v>11.070445176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9.5587300000000006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9.4852824000000016E-2</v>
      </c>
      <c r="AD84">
        <f t="shared" si="4"/>
        <v>10.683877176000001</v>
      </c>
      <c r="AE84">
        <v>0</v>
      </c>
      <c r="AF84" s="26"/>
      <c r="AG84">
        <f t="shared" si="5"/>
        <v>10.683877176000001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9.5587300000000006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0.11579682400000001</v>
      </c>
      <c r="AD85">
        <f t="shared" si="4"/>
        <v>13.042933176</v>
      </c>
      <c r="AE85">
        <v>0</v>
      </c>
      <c r="AF85" s="26"/>
      <c r="AG85">
        <f t="shared" si="5"/>
        <v>13.042933176</v>
      </c>
      <c r="AI85" s="75">
        <f>PXIL!M85</f>
        <v>0</v>
      </c>
      <c r="AJ85" s="75">
        <f>PXIL!S85</f>
        <v>0</v>
      </c>
      <c r="AK85" s="75">
        <f>RTM_IEX!M85</f>
        <v>3.6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9.5587300000000006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0.16472482399999999</v>
      </c>
      <c r="AD86">
        <f t="shared" si="4"/>
        <v>18.554005176</v>
      </c>
      <c r="AE86">
        <v>0</v>
      </c>
      <c r="AF86" s="26"/>
      <c r="AG86">
        <f t="shared" si="5"/>
        <v>18.554005176</v>
      </c>
      <c r="AI86" s="75">
        <f>PXIL!M86</f>
        <v>0</v>
      </c>
      <c r="AJ86" s="75">
        <f>PXIL!S86</f>
        <v>0</v>
      </c>
      <c r="AK86" s="75">
        <f>RTM_IEX!M86</f>
        <v>7.96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9.5587300000000006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0.129876824</v>
      </c>
      <c r="AD87">
        <f t="shared" si="4"/>
        <v>14.628853176</v>
      </c>
      <c r="AE87">
        <v>0</v>
      </c>
      <c r="AF87" s="26"/>
      <c r="AG87">
        <f t="shared" si="5"/>
        <v>14.628853176</v>
      </c>
      <c r="AI87" s="75">
        <f>PXIL!M87</f>
        <v>0</v>
      </c>
      <c r="AJ87" s="75">
        <f>PXIL!S87</f>
        <v>0</v>
      </c>
      <c r="AK87" s="75">
        <f>RTM_IEX!M87</f>
        <v>4.78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9.5587300000000006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1.1000000000000001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0.15469282400000001</v>
      </c>
      <c r="AD88">
        <f t="shared" si="4"/>
        <v>17.424037175999999</v>
      </c>
      <c r="AE88">
        <v>0</v>
      </c>
      <c r="AF88" s="26"/>
      <c r="AG88">
        <f t="shared" si="5"/>
        <v>17.424037175999999</v>
      </c>
      <c r="AI88" s="75">
        <f>PXIL!M88</f>
        <v>0</v>
      </c>
      <c r="AJ88" s="75">
        <f>PXIL!S88</f>
        <v>0</v>
      </c>
      <c r="AK88" s="75">
        <f>RTM_IEX!M88</f>
        <v>6.92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9.5587300000000006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0.12609282399999999</v>
      </c>
      <c r="AD89">
        <f t="shared" si="4"/>
        <v>14.202637176</v>
      </c>
      <c r="AE89">
        <v>0</v>
      </c>
      <c r="AF89" s="26"/>
      <c r="AG89">
        <f t="shared" si="5"/>
        <v>14.202637176</v>
      </c>
      <c r="AI89" s="75">
        <f>PXIL!M89</f>
        <v>0</v>
      </c>
      <c r="AJ89" s="75">
        <f>PXIL!S89</f>
        <v>0</v>
      </c>
      <c r="AK89" s="75">
        <f>RTM_IEX!M89</f>
        <v>4.4000000000000004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9.5587300000000006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0.51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0.13031682400000003</v>
      </c>
      <c r="AD90">
        <f t="shared" si="4"/>
        <v>14.678413176000001</v>
      </c>
      <c r="AE90">
        <v>0</v>
      </c>
      <c r="AF90" s="26"/>
      <c r="AG90">
        <f t="shared" si="5"/>
        <v>14.678413176000001</v>
      </c>
      <c r="AI90" s="75">
        <f>PXIL!M90</f>
        <v>0</v>
      </c>
      <c r="AJ90" s="75">
        <f>PXIL!S90</f>
        <v>0</v>
      </c>
      <c r="AK90" s="75">
        <f>RTM_IEX!M90</f>
        <v>4.74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9.5587300000000006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0.39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0.13682882400000002</v>
      </c>
      <c r="AD91">
        <f t="shared" si="4"/>
        <v>15.411901176000001</v>
      </c>
      <c r="AE91">
        <v>0</v>
      </c>
      <c r="AF91" s="26"/>
      <c r="AG91">
        <f t="shared" si="5"/>
        <v>15.411901176000001</v>
      </c>
      <c r="AI91" s="75">
        <f>PXIL!M91</f>
        <v>0</v>
      </c>
      <c r="AJ91" s="75">
        <f>PXIL!S91</f>
        <v>0</v>
      </c>
      <c r="AK91" s="75">
        <f>RTM_IEX!M91</f>
        <v>5.6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9.5587300000000006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0.12662082400000002</v>
      </c>
      <c r="AD92">
        <f t="shared" si="4"/>
        <v>14.262109176000001</v>
      </c>
      <c r="AE92">
        <v>0</v>
      </c>
      <c r="AF92" s="26"/>
      <c r="AG92">
        <f t="shared" si="5"/>
        <v>14.262109176000001</v>
      </c>
      <c r="AI92" s="75">
        <f>PXIL!M92</f>
        <v>0</v>
      </c>
      <c r="AJ92" s="75">
        <f>PXIL!S92</f>
        <v>0</v>
      </c>
      <c r="AK92" s="75">
        <f>RTM_IEX!M92</f>
        <v>4.6500000000000004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9.5587300000000006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0.13058082400000001</v>
      </c>
      <c r="AD93">
        <f t="shared" si="4"/>
        <v>14.708149175999999</v>
      </c>
      <c r="AE93">
        <v>0</v>
      </c>
      <c r="AF93" s="26"/>
      <c r="AG93">
        <f t="shared" si="5"/>
        <v>14.708149175999999</v>
      </c>
      <c r="AI93" s="75">
        <f>PXIL!M93</f>
        <v>0</v>
      </c>
      <c r="AJ93" s="75">
        <f>PXIL!S93</f>
        <v>0</v>
      </c>
      <c r="AK93" s="75">
        <f>RTM_IEX!M93</f>
        <v>4.92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9.5587300000000006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0.14870882400000002</v>
      </c>
      <c r="AD94">
        <f t="shared" si="4"/>
        <v>16.750021176000001</v>
      </c>
      <c r="AE94">
        <v>0</v>
      </c>
      <c r="AF94" s="26"/>
      <c r="AG94">
        <f t="shared" si="5"/>
        <v>16.750021176000001</v>
      </c>
      <c r="AI94" s="75">
        <f>PXIL!M94</f>
        <v>0</v>
      </c>
      <c r="AJ94" s="75">
        <f>PXIL!S94</f>
        <v>0</v>
      </c>
      <c r="AK94" s="75">
        <f>RTM_IEX!M94</f>
        <v>6.57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9.5587300000000006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0.11843682400000001</v>
      </c>
      <c r="AD95">
        <f t="shared" si="4"/>
        <v>13.340293175999999</v>
      </c>
      <c r="AE95">
        <v>0</v>
      </c>
      <c r="AF95" s="26"/>
      <c r="AG95">
        <f t="shared" si="5"/>
        <v>13.340293175999999</v>
      </c>
      <c r="AI95" s="75">
        <f>PXIL!M95</f>
        <v>0</v>
      </c>
      <c r="AJ95" s="75">
        <f>PXIL!S95</f>
        <v>0</v>
      </c>
      <c r="AK95" s="75">
        <f>RTM_IEX!M95</f>
        <v>3.46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9.5587300000000006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0.11139682400000002</v>
      </c>
      <c r="AD96">
        <f t="shared" si="4"/>
        <v>12.547333176000002</v>
      </c>
      <c r="AE96">
        <v>0</v>
      </c>
      <c r="AF96" s="26"/>
      <c r="AG96">
        <f t="shared" si="5"/>
        <v>12.547333176000002</v>
      </c>
      <c r="AI96" s="75">
        <f>PXIL!M96</f>
        <v>0</v>
      </c>
      <c r="AJ96" s="75">
        <f>PXIL!S96</f>
        <v>0</v>
      </c>
      <c r="AK96" s="75">
        <f>RTM_IEX!M96</f>
        <v>2.87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9.5587300000000006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0.10215682400000001</v>
      </c>
      <c r="AD97">
        <f t="shared" si="4"/>
        <v>11.506573176000002</v>
      </c>
      <c r="AE97">
        <v>0</v>
      </c>
      <c r="AF97" s="26"/>
      <c r="AG97">
        <f t="shared" si="5"/>
        <v>11.506573176000002</v>
      </c>
      <c r="AI97" s="75">
        <f>PXIL!M97</f>
        <v>0</v>
      </c>
      <c r="AJ97" s="75">
        <f>PXIL!S97</f>
        <v>0</v>
      </c>
      <c r="AK97" s="75">
        <f>RTM_IEX!M97</f>
        <v>1.89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9.5587300000000006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0.103652824</v>
      </c>
      <c r="AD98">
        <f t="shared" si="4"/>
        <v>11.675077176000002</v>
      </c>
      <c r="AE98">
        <v>0</v>
      </c>
      <c r="AF98" s="26"/>
      <c r="AG98">
        <f t="shared" si="5"/>
        <v>11.675077176000002</v>
      </c>
      <c r="AI98" s="75">
        <f>PXIL!M98</f>
        <v>0</v>
      </c>
      <c r="AJ98" s="75">
        <f>PXIL!S98</f>
        <v>0</v>
      </c>
      <c r="AK98" s="75">
        <f>RTM_IEX!M98</f>
        <v>2.0699999999999998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0.29346081074999958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3.7380000000000004E-2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3.1888411345999987E-3</v>
      </c>
      <c r="AD99">
        <f t="shared" si="6"/>
        <v>0.35917946961539987</v>
      </c>
      <c r="AE99">
        <f t="shared" ref="AE99:AR99" si="8">SUM(AE3:AE98)/4000</f>
        <v>0</v>
      </c>
      <c r="AG99">
        <f t="shared" si="8"/>
        <v>0.35917946961539987</v>
      </c>
      <c r="AI99">
        <f t="shared" si="8"/>
        <v>0</v>
      </c>
      <c r="AJ99">
        <f t="shared" si="8"/>
        <v>0</v>
      </c>
      <c r="AK99">
        <f t="shared" si="8"/>
        <v>3.1527499999999993E-2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62</v>
      </c>
      <c r="C3" s="16">
        <f>'[1]05'!C5</f>
        <v>0</v>
      </c>
      <c r="D3" s="16">
        <f>'[1]05'!D5</f>
        <v>238</v>
      </c>
      <c r="E3" s="16">
        <f>'[1]05'!E5</f>
        <v>0</v>
      </c>
      <c r="F3" s="15">
        <f>SUM(B3:E3)</f>
        <v>300</v>
      </c>
      <c r="G3" s="15">
        <f>'[1]05'!H5</f>
        <v>62</v>
      </c>
      <c r="H3" s="16">
        <f>'[1]05'!I5</f>
        <v>0</v>
      </c>
      <c r="I3" s="16">
        <f>'[1]05'!J5</f>
        <v>92</v>
      </c>
      <c r="J3" s="16">
        <f>'[1]05'!K5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'[1]05'!B6</f>
        <v>62</v>
      </c>
      <c r="C4" s="16">
        <f>'[1]05'!C6</f>
        <v>0</v>
      </c>
      <c r="D4" s="16">
        <f>'[1]05'!D6</f>
        <v>238</v>
      </c>
      <c r="E4" s="16">
        <f>'[1]05'!E6</f>
        <v>0</v>
      </c>
      <c r="F4" s="15">
        <f>SUM(B4:E4)</f>
        <v>300</v>
      </c>
      <c r="G4" s="15">
        <f>'[1]05'!H6</f>
        <v>62</v>
      </c>
      <c r="H4" s="16">
        <f>'[1]05'!I6</f>
        <v>0</v>
      </c>
      <c r="I4" s="16">
        <f>'[1]05'!J6</f>
        <v>92</v>
      </c>
      <c r="J4" s="16">
        <f>'[1]05'!K6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92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'[1]05'!B7</f>
        <v>62</v>
      </c>
      <c r="C5" s="16">
        <f>'[1]05'!C7</f>
        <v>0</v>
      </c>
      <c r="D5" s="16">
        <f>'[1]05'!D7</f>
        <v>238</v>
      </c>
      <c r="E5" s="16">
        <f>'[1]05'!E7</f>
        <v>0</v>
      </c>
      <c r="F5" s="15">
        <f t="shared" ref="F5:F68" si="6">SUM(B5:E5)</f>
        <v>300</v>
      </c>
      <c r="G5" s="15">
        <f>'[1]05'!H7</f>
        <v>62</v>
      </c>
      <c r="H5" s="16">
        <f>'[1]05'!I7</f>
        <v>0</v>
      </c>
      <c r="I5" s="16">
        <f>'[1]05'!J7</f>
        <v>92</v>
      </c>
      <c r="J5" s="16">
        <f>'[1]05'!K7</f>
        <v>0</v>
      </c>
      <c r="K5" s="15">
        <f t="shared" si="4"/>
        <v>154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92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'[1]05'!B8</f>
        <v>62</v>
      </c>
      <c r="C6" s="16">
        <f>'[1]05'!C8</f>
        <v>0</v>
      </c>
      <c r="D6" s="16">
        <f>'[1]05'!D8</f>
        <v>238</v>
      </c>
      <c r="E6" s="16">
        <f>'[1]05'!E8</f>
        <v>0</v>
      </c>
      <c r="F6" s="15">
        <f t="shared" si="6"/>
        <v>300</v>
      </c>
      <c r="G6" s="15">
        <f>'[1]05'!H8</f>
        <v>62</v>
      </c>
      <c r="H6" s="16">
        <f>'[1]05'!I8</f>
        <v>0</v>
      </c>
      <c r="I6" s="16">
        <f>'[1]05'!J8</f>
        <v>92</v>
      </c>
      <c r="J6" s="16">
        <f>'[1]05'!K8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'[1]05'!B9</f>
        <v>62</v>
      </c>
      <c r="C7" s="16">
        <f>'[1]05'!C9</f>
        <v>0</v>
      </c>
      <c r="D7" s="16">
        <f>'[1]05'!D9</f>
        <v>238</v>
      </c>
      <c r="E7" s="16">
        <f>'[1]05'!E9</f>
        <v>0</v>
      </c>
      <c r="F7" s="15">
        <f t="shared" si="6"/>
        <v>300</v>
      </c>
      <c r="G7" s="15">
        <f>'[1]05'!H9</f>
        <v>62</v>
      </c>
      <c r="H7" s="16">
        <f>'[1]05'!I9</f>
        <v>0</v>
      </c>
      <c r="I7" s="16">
        <f>'[1]05'!J9</f>
        <v>92</v>
      </c>
      <c r="J7" s="16">
        <f>'[1]05'!K9</f>
        <v>0</v>
      </c>
      <c r="K7" s="15">
        <f t="shared" si="4"/>
        <v>154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92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'[1]05'!B10</f>
        <v>62</v>
      </c>
      <c r="C8" s="16">
        <f>'[1]05'!C10</f>
        <v>0</v>
      </c>
      <c r="D8" s="16">
        <f>'[1]05'!D10</f>
        <v>238</v>
      </c>
      <c r="E8" s="16">
        <f>'[1]05'!E10</f>
        <v>0</v>
      </c>
      <c r="F8" s="15">
        <f t="shared" si="6"/>
        <v>300</v>
      </c>
      <c r="G8" s="15">
        <f>'[1]05'!H10</f>
        <v>62</v>
      </c>
      <c r="H8" s="16">
        <f>'[1]05'!I10</f>
        <v>0</v>
      </c>
      <c r="I8" s="16">
        <f>'[1]05'!J10</f>
        <v>92</v>
      </c>
      <c r="J8" s="16">
        <f>'[1]05'!K10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'[1]05'!B11</f>
        <v>62</v>
      </c>
      <c r="C9" s="16">
        <f>'[1]05'!C11</f>
        <v>0</v>
      </c>
      <c r="D9" s="16">
        <f>'[1]05'!D11</f>
        <v>238</v>
      </c>
      <c r="E9" s="16">
        <f>'[1]05'!E11</f>
        <v>0</v>
      </c>
      <c r="F9" s="15">
        <f t="shared" si="6"/>
        <v>300</v>
      </c>
      <c r="G9" s="15">
        <f>'[1]05'!H11</f>
        <v>62</v>
      </c>
      <c r="H9" s="16">
        <f>'[1]05'!I11</f>
        <v>0</v>
      </c>
      <c r="I9" s="16">
        <f>'[1]05'!J11</f>
        <v>100</v>
      </c>
      <c r="J9" s="16">
        <f>'[1]05'!K11</f>
        <v>0</v>
      </c>
      <c r="K9" s="15">
        <f t="shared" si="4"/>
        <v>162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100</v>
      </c>
      <c r="P9" s="16">
        <f t="shared" si="3"/>
        <v>0</v>
      </c>
      <c r="Q9" s="17">
        <f t="shared" si="5"/>
        <v>162</v>
      </c>
    </row>
    <row r="10" spans="1:18">
      <c r="A10" s="8" t="s">
        <v>52</v>
      </c>
      <c r="B10" s="15">
        <f>'[1]05'!B12</f>
        <v>62</v>
      </c>
      <c r="C10" s="16">
        <f>'[1]05'!C12</f>
        <v>0</v>
      </c>
      <c r="D10" s="16">
        <f>'[1]05'!D12</f>
        <v>238</v>
      </c>
      <c r="E10" s="16">
        <f>'[1]05'!E12</f>
        <v>0</v>
      </c>
      <c r="F10" s="15">
        <f t="shared" si="6"/>
        <v>300</v>
      </c>
      <c r="G10" s="15">
        <f>'[1]05'!H12</f>
        <v>62</v>
      </c>
      <c r="H10" s="16">
        <f>'[1]05'!I12</f>
        <v>0</v>
      </c>
      <c r="I10" s="16">
        <f>'[1]05'!J12</f>
        <v>100</v>
      </c>
      <c r="J10" s="16">
        <f>'[1]05'!K12</f>
        <v>0</v>
      </c>
      <c r="K10" s="15">
        <f t="shared" si="4"/>
        <v>162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100</v>
      </c>
      <c r="P10" s="16">
        <f t="shared" si="3"/>
        <v>0</v>
      </c>
      <c r="Q10" s="17">
        <f t="shared" si="5"/>
        <v>162</v>
      </c>
    </row>
    <row r="11" spans="1:18">
      <c r="A11" s="8" t="s">
        <v>53</v>
      </c>
      <c r="B11" s="15">
        <f>'[1]05'!B13</f>
        <v>62</v>
      </c>
      <c r="C11" s="16">
        <f>'[1]05'!C13</f>
        <v>0</v>
      </c>
      <c r="D11" s="16">
        <f>'[1]05'!D13</f>
        <v>238</v>
      </c>
      <c r="E11" s="16">
        <f>'[1]05'!E13</f>
        <v>0</v>
      </c>
      <c r="F11" s="15">
        <f t="shared" si="6"/>
        <v>300</v>
      </c>
      <c r="G11" s="15">
        <f>'[1]05'!H13</f>
        <v>62</v>
      </c>
      <c r="H11" s="16">
        <f>'[1]05'!I13</f>
        <v>0</v>
      </c>
      <c r="I11" s="16">
        <f>'[1]05'!J13</f>
        <v>100</v>
      </c>
      <c r="J11" s="16">
        <f>'[1]05'!K13</f>
        <v>0</v>
      </c>
      <c r="K11" s="15">
        <f t="shared" si="4"/>
        <v>162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100</v>
      </c>
      <c r="P11" s="16">
        <f t="shared" si="3"/>
        <v>0</v>
      </c>
      <c r="Q11" s="17">
        <f t="shared" si="5"/>
        <v>162</v>
      </c>
    </row>
    <row r="12" spans="1:18">
      <c r="A12" s="8" t="s">
        <v>54</v>
      </c>
      <c r="B12" s="15">
        <f>'[1]05'!B14</f>
        <v>62</v>
      </c>
      <c r="C12" s="16">
        <f>'[1]05'!C14</f>
        <v>0</v>
      </c>
      <c r="D12" s="16">
        <f>'[1]05'!D14</f>
        <v>238</v>
      </c>
      <c r="E12" s="16">
        <f>'[1]05'!E14</f>
        <v>0</v>
      </c>
      <c r="F12" s="15">
        <f t="shared" si="6"/>
        <v>300</v>
      </c>
      <c r="G12" s="15">
        <f>'[1]05'!H14</f>
        <v>62</v>
      </c>
      <c r="H12" s="16">
        <f>'[1]05'!I14</f>
        <v>0</v>
      </c>
      <c r="I12" s="16">
        <f>'[1]05'!J14</f>
        <v>100</v>
      </c>
      <c r="J12" s="16">
        <f>'[1]05'!K14</f>
        <v>0</v>
      </c>
      <c r="K12" s="15">
        <f t="shared" si="4"/>
        <v>162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100</v>
      </c>
      <c r="P12" s="16">
        <f t="shared" si="3"/>
        <v>0</v>
      </c>
      <c r="Q12" s="17">
        <f t="shared" si="5"/>
        <v>162</v>
      </c>
    </row>
    <row r="13" spans="1:18">
      <c r="A13" s="8" t="s">
        <v>55</v>
      </c>
      <c r="B13" s="15">
        <f>'[1]05'!B15</f>
        <v>62</v>
      </c>
      <c r="C13" s="16">
        <f>'[1]05'!C15</f>
        <v>0</v>
      </c>
      <c r="D13" s="16">
        <f>'[1]05'!D15</f>
        <v>238</v>
      </c>
      <c r="E13" s="16">
        <f>'[1]05'!E15</f>
        <v>0</v>
      </c>
      <c r="F13" s="15">
        <f t="shared" si="6"/>
        <v>300</v>
      </c>
      <c r="G13" s="15">
        <f>'[1]05'!H15</f>
        <v>62</v>
      </c>
      <c r="H13" s="16">
        <f>'[1]05'!I15</f>
        <v>0</v>
      </c>
      <c r="I13" s="16">
        <f>'[1]05'!J15</f>
        <v>100</v>
      </c>
      <c r="J13" s="16">
        <f>'[1]05'!K15</f>
        <v>0</v>
      </c>
      <c r="K13" s="15">
        <f t="shared" si="4"/>
        <v>162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100</v>
      </c>
      <c r="P13" s="16">
        <f t="shared" si="3"/>
        <v>0</v>
      </c>
      <c r="Q13" s="17">
        <f t="shared" si="5"/>
        <v>162</v>
      </c>
    </row>
    <row r="14" spans="1:18">
      <c r="A14" s="8" t="s">
        <v>56</v>
      </c>
      <c r="B14" s="15">
        <f>'[1]05'!B16</f>
        <v>62</v>
      </c>
      <c r="C14" s="16">
        <f>'[1]05'!C16</f>
        <v>0</v>
      </c>
      <c r="D14" s="16">
        <f>'[1]05'!D16</f>
        <v>238</v>
      </c>
      <c r="E14" s="16">
        <f>'[1]05'!E16</f>
        <v>0</v>
      </c>
      <c r="F14" s="15">
        <f t="shared" si="6"/>
        <v>300</v>
      </c>
      <c r="G14" s="15">
        <f>'[1]05'!H16</f>
        <v>62</v>
      </c>
      <c r="H14" s="16">
        <f>'[1]05'!I16</f>
        <v>0</v>
      </c>
      <c r="I14" s="16">
        <f>'[1]05'!J16</f>
        <v>98</v>
      </c>
      <c r="J14" s="16">
        <f>'[1]05'!K16</f>
        <v>0</v>
      </c>
      <c r="K14" s="15">
        <f t="shared" si="4"/>
        <v>160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98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'[1]05'!B17</f>
        <v>62</v>
      </c>
      <c r="C15" s="16">
        <f>'[1]05'!C17</f>
        <v>0</v>
      </c>
      <c r="D15" s="16">
        <f>'[1]05'!D17</f>
        <v>238</v>
      </c>
      <c r="E15" s="16">
        <f>'[1]05'!E17</f>
        <v>0</v>
      </c>
      <c r="F15" s="15">
        <f t="shared" si="6"/>
        <v>300</v>
      </c>
      <c r="G15" s="15">
        <f>'[1]05'!H17</f>
        <v>62</v>
      </c>
      <c r="H15" s="16">
        <f>'[1]05'!I17</f>
        <v>0</v>
      </c>
      <c r="I15" s="16">
        <f>'[1]05'!J17</f>
        <v>100</v>
      </c>
      <c r="J15" s="16">
        <f>'[1]05'!K17</f>
        <v>0</v>
      </c>
      <c r="K15" s="15">
        <f t="shared" si="4"/>
        <v>162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100</v>
      </c>
      <c r="P15" s="16">
        <f t="shared" si="3"/>
        <v>0</v>
      </c>
      <c r="Q15" s="17">
        <f t="shared" si="5"/>
        <v>162</v>
      </c>
    </row>
    <row r="16" spans="1:18">
      <c r="A16" s="8" t="s">
        <v>58</v>
      </c>
      <c r="B16" s="15">
        <f>'[1]05'!B18</f>
        <v>62</v>
      </c>
      <c r="C16" s="16">
        <f>'[1]05'!C18</f>
        <v>0</v>
      </c>
      <c r="D16" s="16">
        <f>'[1]05'!D18</f>
        <v>238</v>
      </c>
      <c r="E16" s="16">
        <f>'[1]05'!E18</f>
        <v>0</v>
      </c>
      <c r="F16" s="15">
        <f t="shared" si="6"/>
        <v>300</v>
      </c>
      <c r="G16" s="15">
        <f>'[1]05'!H18</f>
        <v>62</v>
      </c>
      <c r="H16" s="16">
        <f>'[1]05'!I18</f>
        <v>0</v>
      </c>
      <c r="I16" s="16">
        <f>'[1]05'!J18</f>
        <v>100</v>
      </c>
      <c r="J16" s="16">
        <f>'[1]05'!K18</f>
        <v>0</v>
      </c>
      <c r="K16" s="15">
        <f t="shared" si="4"/>
        <v>162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100</v>
      </c>
      <c r="P16" s="16">
        <f t="shared" si="3"/>
        <v>0</v>
      </c>
      <c r="Q16" s="17">
        <f t="shared" si="5"/>
        <v>162</v>
      </c>
    </row>
    <row r="17" spans="1:17">
      <c r="A17" s="8" t="s">
        <v>59</v>
      </c>
      <c r="B17" s="15">
        <f>'[1]05'!B19</f>
        <v>62</v>
      </c>
      <c r="C17" s="16">
        <f>'[1]05'!C19</f>
        <v>0</v>
      </c>
      <c r="D17" s="16">
        <f>'[1]05'!D19</f>
        <v>238</v>
      </c>
      <c r="E17" s="16">
        <f>'[1]05'!E19</f>
        <v>0</v>
      </c>
      <c r="F17" s="15">
        <f t="shared" si="6"/>
        <v>300</v>
      </c>
      <c r="G17" s="15">
        <f>'[1]05'!H19</f>
        <v>62</v>
      </c>
      <c r="H17" s="16">
        <f>'[1]05'!I19</f>
        <v>0</v>
      </c>
      <c r="I17" s="16">
        <f>'[1]05'!J19</f>
        <v>100</v>
      </c>
      <c r="J17" s="16">
        <f>'[1]05'!K19</f>
        <v>0</v>
      </c>
      <c r="K17" s="15">
        <f t="shared" si="4"/>
        <v>162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100</v>
      </c>
      <c r="P17" s="16">
        <f t="shared" si="3"/>
        <v>0</v>
      </c>
      <c r="Q17" s="17">
        <f t="shared" si="5"/>
        <v>162</v>
      </c>
    </row>
    <row r="18" spans="1:17">
      <c r="A18" s="8" t="s">
        <v>60</v>
      </c>
      <c r="B18" s="15">
        <f>'[1]05'!B20</f>
        <v>62</v>
      </c>
      <c r="C18" s="16">
        <f>'[1]05'!C20</f>
        <v>0</v>
      </c>
      <c r="D18" s="16">
        <f>'[1]05'!D20</f>
        <v>238</v>
      </c>
      <c r="E18" s="16">
        <f>'[1]05'!E20</f>
        <v>0</v>
      </c>
      <c r="F18" s="15">
        <f t="shared" si="6"/>
        <v>300</v>
      </c>
      <c r="G18" s="15">
        <f>'[1]05'!H20</f>
        <v>62</v>
      </c>
      <c r="H18" s="16">
        <f>'[1]05'!I20</f>
        <v>0</v>
      </c>
      <c r="I18" s="16">
        <f>'[1]05'!J20</f>
        <v>100</v>
      </c>
      <c r="J18" s="16">
        <f>'[1]05'!K20</f>
        <v>0</v>
      </c>
      <c r="K18" s="15">
        <f t="shared" si="4"/>
        <v>162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100</v>
      </c>
      <c r="P18" s="16">
        <f t="shared" si="3"/>
        <v>0</v>
      </c>
      <c r="Q18" s="17">
        <f t="shared" si="5"/>
        <v>162</v>
      </c>
    </row>
    <row r="19" spans="1:17">
      <c r="A19" s="8" t="s">
        <v>61</v>
      </c>
      <c r="B19" s="15">
        <f>'[1]05'!B21</f>
        <v>62</v>
      </c>
      <c r="C19" s="16">
        <f>'[1]05'!C21</f>
        <v>0</v>
      </c>
      <c r="D19" s="16">
        <f>'[1]05'!D21</f>
        <v>238</v>
      </c>
      <c r="E19" s="16">
        <f>'[1]05'!E21</f>
        <v>0</v>
      </c>
      <c r="F19" s="15">
        <f t="shared" si="6"/>
        <v>300</v>
      </c>
      <c r="G19" s="15">
        <f>'[1]05'!H21</f>
        <v>62</v>
      </c>
      <c r="H19" s="16">
        <f>'[1]05'!I21</f>
        <v>0</v>
      </c>
      <c r="I19" s="16">
        <f>'[1]05'!J21</f>
        <v>100</v>
      </c>
      <c r="J19" s="16">
        <f>'[1]05'!K21</f>
        <v>0</v>
      </c>
      <c r="K19" s="15">
        <f t="shared" si="4"/>
        <v>162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100</v>
      </c>
      <c r="P19" s="16">
        <f t="shared" si="3"/>
        <v>0</v>
      </c>
      <c r="Q19" s="17">
        <f t="shared" si="5"/>
        <v>162</v>
      </c>
    </row>
    <row r="20" spans="1:17">
      <c r="A20" s="8" t="s">
        <v>62</v>
      </c>
      <c r="B20" s="15">
        <f>'[1]05'!B22</f>
        <v>62</v>
      </c>
      <c r="C20" s="16">
        <f>'[1]05'!C22</f>
        <v>0</v>
      </c>
      <c r="D20" s="16">
        <f>'[1]05'!D22</f>
        <v>238</v>
      </c>
      <c r="E20" s="16">
        <f>'[1]05'!E22</f>
        <v>0</v>
      </c>
      <c r="F20" s="15">
        <f t="shared" si="6"/>
        <v>300</v>
      </c>
      <c r="G20" s="15">
        <f>'[1]05'!H22</f>
        <v>62</v>
      </c>
      <c r="H20" s="16">
        <f>'[1]05'!I22</f>
        <v>0</v>
      </c>
      <c r="I20" s="16">
        <f>'[1]05'!J22</f>
        <v>100</v>
      </c>
      <c r="J20" s="16">
        <f>'[1]05'!K22</f>
        <v>0</v>
      </c>
      <c r="K20" s="15">
        <f t="shared" si="4"/>
        <v>162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100</v>
      </c>
      <c r="P20" s="16">
        <f t="shared" si="3"/>
        <v>0</v>
      </c>
      <c r="Q20" s="17">
        <f t="shared" si="5"/>
        <v>162</v>
      </c>
    </row>
    <row r="21" spans="1:17">
      <c r="A21" s="8" t="s">
        <v>63</v>
      </c>
      <c r="B21" s="15">
        <f>'[1]05'!B23</f>
        <v>62</v>
      </c>
      <c r="C21" s="16">
        <f>'[1]05'!C23</f>
        <v>0</v>
      </c>
      <c r="D21" s="16">
        <f>'[1]05'!D23</f>
        <v>238</v>
      </c>
      <c r="E21" s="16">
        <f>'[1]05'!E23</f>
        <v>0</v>
      </c>
      <c r="F21" s="15">
        <f t="shared" si="6"/>
        <v>300</v>
      </c>
      <c r="G21" s="15">
        <f>'[1]05'!H23</f>
        <v>62</v>
      </c>
      <c r="H21" s="16">
        <f>'[1]05'!I23</f>
        <v>0</v>
      </c>
      <c r="I21" s="16">
        <f>'[1]05'!J23</f>
        <v>98</v>
      </c>
      <c r="J21" s="16">
        <f>'[1]05'!K23</f>
        <v>0</v>
      </c>
      <c r="K21" s="15">
        <f t="shared" si="4"/>
        <v>160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98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'[1]05'!B24</f>
        <v>62</v>
      </c>
      <c r="C22" s="16">
        <f>'[1]05'!C24</f>
        <v>0</v>
      </c>
      <c r="D22" s="16">
        <f>'[1]05'!D24</f>
        <v>238</v>
      </c>
      <c r="E22" s="16">
        <f>'[1]05'!E24</f>
        <v>0</v>
      </c>
      <c r="F22" s="15">
        <f t="shared" si="6"/>
        <v>300</v>
      </c>
      <c r="G22" s="15">
        <f>'[1]05'!H24</f>
        <v>62</v>
      </c>
      <c r="H22" s="16">
        <f>'[1]05'!I24</f>
        <v>0</v>
      </c>
      <c r="I22" s="16">
        <f>'[1]05'!J24</f>
        <v>100</v>
      </c>
      <c r="J22" s="16">
        <f>'[1]05'!K24</f>
        <v>0</v>
      </c>
      <c r="K22" s="15">
        <f t="shared" si="4"/>
        <v>162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100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'[1]05'!B25</f>
        <v>62</v>
      </c>
      <c r="C23" s="16">
        <f>'[1]05'!C25</f>
        <v>0</v>
      </c>
      <c r="D23" s="16">
        <f>'[1]05'!D25</f>
        <v>238</v>
      </c>
      <c r="E23" s="16">
        <f>'[1]05'!E25</f>
        <v>0</v>
      </c>
      <c r="F23" s="15">
        <f t="shared" si="6"/>
        <v>300</v>
      </c>
      <c r="G23" s="15">
        <f>'[1]05'!H25</f>
        <v>62</v>
      </c>
      <c r="H23" s="16">
        <f>'[1]05'!I25</f>
        <v>0</v>
      </c>
      <c r="I23" s="16">
        <f>'[1]05'!J25</f>
        <v>100</v>
      </c>
      <c r="J23" s="16">
        <f>'[1]05'!K25</f>
        <v>0</v>
      </c>
      <c r="K23" s="15">
        <f t="shared" si="4"/>
        <v>162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100</v>
      </c>
      <c r="P23" s="16">
        <f t="shared" si="3"/>
        <v>0</v>
      </c>
      <c r="Q23" s="17">
        <f t="shared" si="5"/>
        <v>162</v>
      </c>
    </row>
    <row r="24" spans="1:17">
      <c r="A24" s="8" t="s">
        <v>66</v>
      </c>
      <c r="B24" s="15">
        <f>'[1]05'!B26</f>
        <v>62</v>
      </c>
      <c r="C24" s="16">
        <f>'[1]05'!C26</f>
        <v>0</v>
      </c>
      <c r="D24" s="16">
        <f>'[1]05'!D26</f>
        <v>238</v>
      </c>
      <c r="E24" s="16">
        <f>'[1]05'!E26</f>
        <v>0</v>
      </c>
      <c r="F24" s="15">
        <f t="shared" si="6"/>
        <v>300</v>
      </c>
      <c r="G24" s="15">
        <f>'[1]05'!H26</f>
        <v>62</v>
      </c>
      <c r="H24" s="16">
        <f>'[1]05'!I26</f>
        <v>0</v>
      </c>
      <c r="I24" s="16">
        <f>'[1]05'!J26</f>
        <v>100</v>
      </c>
      <c r="J24" s="16">
        <f>'[1]05'!K26</f>
        <v>0</v>
      </c>
      <c r="K24" s="15">
        <f t="shared" si="4"/>
        <v>162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100</v>
      </c>
      <c r="P24" s="16">
        <f t="shared" si="3"/>
        <v>0</v>
      </c>
      <c r="Q24" s="17">
        <f t="shared" si="5"/>
        <v>162</v>
      </c>
    </row>
    <row r="25" spans="1:17">
      <c r="A25" s="8" t="s">
        <v>67</v>
      </c>
      <c r="B25" s="15">
        <f>'[1]05'!B27</f>
        <v>62</v>
      </c>
      <c r="C25" s="16">
        <f>'[1]05'!C27</f>
        <v>0</v>
      </c>
      <c r="D25" s="16">
        <f>'[1]05'!D27</f>
        <v>238</v>
      </c>
      <c r="E25" s="16">
        <f>'[1]05'!E27</f>
        <v>0</v>
      </c>
      <c r="F25" s="15">
        <f t="shared" si="6"/>
        <v>300</v>
      </c>
      <c r="G25" s="15">
        <f>'[1]05'!H27</f>
        <v>62</v>
      </c>
      <c r="H25" s="16">
        <f>'[1]05'!I27</f>
        <v>0</v>
      </c>
      <c r="I25" s="16">
        <f>'[1]05'!J27</f>
        <v>100</v>
      </c>
      <c r="J25" s="16">
        <f>'[1]05'!K27</f>
        <v>0</v>
      </c>
      <c r="K25" s="15">
        <f t="shared" si="4"/>
        <v>162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100</v>
      </c>
      <c r="P25" s="16">
        <f t="shared" si="3"/>
        <v>0</v>
      </c>
      <c r="Q25" s="17">
        <f t="shared" si="5"/>
        <v>162</v>
      </c>
    </row>
    <row r="26" spans="1:17">
      <c r="A26" s="8" t="s">
        <v>68</v>
      </c>
      <c r="B26" s="15">
        <f>'[1]05'!B28</f>
        <v>62</v>
      </c>
      <c r="C26" s="16">
        <f>'[1]05'!C28</f>
        <v>0</v>
      </c>
      <c r="D26" s="16">
        <f>'[1]05'!D28</f>
        <v>238</v>
      </c>
      <c r="E26" s="16">
        <f>'[1]05'!E28</f>
        <v>0</v>
      </c>
      <c r="F26" s="15">
        <f t="shared" si="6"/>
        <v>300</v>
      </c>
      <c r="G26" s="15">
        <f>'[1]05'!H28</f>
        <v>62</v>
      </c>
      <c r="H26" s="16">
        <f>'[1]05'!I28</f>
        <v>0</v>
      </c>
      <c r="I26" s="16">
        <f>'[1]05'!J28</f>
        <v>100</v>
      </c>
      <c r="J26" s="16">
        <f>'[1]05'!K28</f>
        <v>0</v>
      </c>
      <c r="K26" s="15">
        <f t="shared" si="4"/>
        <v>162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100</v>
      </c>
      <c r="P26" s="16">
        <f t="shared" si="3"/>
        <v>0</v>
      </c>
      <c r="Q26" s="17">
        <f t="shared" si="5"/>
        <v>162</v>
      </c>
    </row>
    <row r="27" spans="1:17">
      <c r="A27" s="8" t="s">
        <v>69</v>
      </c>
      <c r="B27" s="15">
        <f>'[1]05'!B29</f>
        <v>62</v>
      </c>
      <c r="C27" s="16">
        <f>'[1]05'!C29</f>
        <v>0</v>
      </c>
      <c r="D27" s="16">
        <f>'[1]05'!D29</f>
        <v>238</v>
      </c>
      <c r="E27" s="16">
        <f>'[1]05'!E29</f>
        <v>0</v>
      </c>
      <c r="F27" s="15">
        <f t="shared" si="6"/>
        <v>300</v>
      </c>
      <c r="G27" s="15">
        <f>'[1]05'!H29</f>
        <v>62</v>
      </c>
      <c r="H27" s="16">
        <f>'[1]05'!I29</f>
        <v>0</v>
      </c>
      <c r="I27" s="16">
        <f>'[1]05'!J29</f>
        <v>100</v>
      </c>
      <c r="J27" s="16">
        <f>'[1]05'!K29</f>
        <v>0</v>
      </c>
      <c r="K27" s="15">
        <f t="shared" si="4"/>
        <v>162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100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'[1]05'!B30</f>
        <v>62</v>
      </c>
      <c r="C28" s="16">
        <f>'[1]05'!C30</f>
        <v>0</v>
      </c>
      <c r="D28" s="16">
        <f>'[1]05'!D30</f>
        <v>238</v>
      </c>
      <c r="E28" s="16">
        <f>'[1]05'!E30</f>
        <v>0</v>
      </c>
      <c r="F28" s="15">
        <f t="shared" si="6"/>
        <v>300</v>
      </c>
      <c r="G28" s="15">
        <f>'[1]05'!H30</f>
        <v>62</v>
      </c>
      <c r="H28" s="16">
        <f>'[1]05'!I30</f>
        <v>0</v>
      </c>
      <c r="I28" s="16">
        <f>'[1]05'!J30</f>
        <v>98</v>
      </c>
      <c r="J28" s="16">
        <f>'[1]05'!K30</f>
        <v>0</v>
      </c>
      <c r="K28" s="15">
        <f t="shared" si="4"/>
        <v>160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98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'[1]05'!B31</f>
        <v>62</v>
      </c>
      <c r="C29" s="16">
        <f>'[1]05'!C31</f>
        <v>0</v>
      </c>
      <c r="D29" s="16">
        <f>'[1]05'!D31</f>
        <v>238</v>
      </c>
      <c r="E29" s="16">
        <f>'[1]05'!E31</f>
        <v>0</v>
      </c>
      <c r="F29" s="15">
        <f t="shared" si="6"/>
        <v>300</v>
      </c>
      <c r="G29" s="15">
        <f>'[1]05'!H31</f>
        <v>62</v>
      </c>
      <c r="H29" s="16">
        <f>'[1]05'!I31</f>
        <v>0</v>
      </c>
      <c r="I29" s="16">
        <f>'[1]05'!J31</f>
        <v>100</v>
      </c>
      <c r="J29" s="16">
        <f>'[1]05'!K31</f>
        <v>0</v>
      </c>
      <c r="K29" s="15">
        <f t="shared" si="4"/>
        <v>162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100</v>
      </c>
      <c r="P29" s="16">
        <f t="shared" si="3"/>
        <v>0</v>
      </c>
      <c r="Q29" s="17">
        <f t="shared" si="5"/>
        <v>162</v>
      </c>
    </row>
    <row r="30" spans="1:17">
      <c r="A30" s="8" t="s">
        <v>72</v>
      </c>
      <c r="B30" s="15">
        <f>'[1]05'!B32</f>
        <v>62</v>
      </c>
      <c r="C30" s="16">
        <f>'[1]05'!C32</f>
        <v>0</v>
      </c>
      <c r="D30" s="16">
        <f>'[1]05'!D32</f>
        <v>238</v>
      </c>
      <c r="E30" s="16">
        <f>'[1]05'!E32</f>
        <v>0</v>
      </c>
      <c r="F30" s="15">
        <f t="shared" si="6"/>
        <v>300</v>
      </c>
      <c r="G30" s="15">
        <f>'[1]05'!H32</f>
        <v>62</v>
      </c>
      <c r="H30" s="16">
        <f>'[1]05'!I32</f>
        <v>0</v>
      </c>
      <c r="I30" s="16">
        <f>'[1]05'!J32</f>
        <v>100</v>
      </c>
      <c r="J30" s="16">
        <f>'[1]05'!K32</f>
        <v>0</v>
      </c>
      <c r="K30" s="15">
        <f t="shared" si="4"/>
        <v>162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100</v>
      </c>
      <c r="P30" s="16">
        <f t="shared" si="3"/>
        <v>0</v>
      </c>
      <c r="Q30" s="17">
        <f t="shared" si="5"/>
        <v>162</v>
      </c>
    </row>
    <row r="31" spans="1:17">
      <c r="A31" s="8" t="s">
        <v>73</v>
      </c>
      <c r="B31" s="15">
        <f>'[1]05'!B33</f>
        <v>62</v>
      </c>
      <c r="C31" s="16">
        <f>'[1]05'!C33</f>
        <v>0</v>
      </c>
      <c r="D31" s="16">
        <f>'[1]05'!D33</f>
        <v>238</v>
      </c>
      <c r="E31" s="16">
        <f>'[1]05'!E33</f>
        <v>0</v>
      </c>
      <c r="F31" s="15">
        <f t="shared" si="6"/>
        <v>300</v>
      </c>
      <c r="G31" s="15">
        <f>'[1]05'!H33</f>
        <v>62</v>
      </c>
      <c r="H31" s="16">
        <f>'[1]05'!I33</f>
        <v>0</v>
      </c>
      <c r="I31" s="16">
        <f>'[1]05'!J33</f>
        <v>100</v>
      </c>
      <c r="J31" s="16">
        <f>'[1]05'!K33</f>
        <v>0</v>
      </c>
      <c r="K31" s="15">
        <f t="shared" si="4"/>
        <v>162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100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'[1]05'!B34</f>
        <v>62</v>
      </c>
      <c r="C32" s="16">
        <f>'[1]05'!C34</f>
        <v>0</v>
      </c>
      <c r="D32" s="16">
        <f>'[1]05'!D34</f>
        <v>238</v>
      </c>
      <c r="E32" s="16">
        <f>'[1]05'!E34</f>
        <v>0</v>
      </c>
      <c r="F32" s="15">
        <f t="shared" si="6"/>
        <v>300</v>
      </c>
      <c r="G32" s="15">
        <f>'[1]05'!H34</f>
        <v>62</v>
      </c>
      <c r="H32" s="16">
        <f>'[1]05'!I34</f>
        <v>0</v>
      </c>
      <c r="I32" s="16">
        <f>'[1]05'!J34</f>
        <v>100</v>
      </c>
      <c r="J32" s="16">
        <f>'[1]05'!K34</f>
        <v>0</v>
      </c>
      <c r="K32" s="15">
        <f t="shared" si="4"/>
        <v>162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100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'[1]05'!B35</f>
        <v>62</v>
      </c>
      <c r="C33" s="16">
        <f>'[1]05'!C35</f>
        <v>0</v>
      </c>
      <c r="D33" s="16">
        <f>'[1]05'!D35</f>
        <v>238</v>
      </c>
      <c r="E33" s="16">
        <f>'[1]05'!E35</f>
        <v>0</v>
      </c>
      <c r="F33" s="15">
        <f t="shared" si="6"/>
        <v>300</v>
      </c>
      <c r="G33" s="15">
        <f>'[1]05'!H35</f>
        <v>62</v>
      </c>
      <c r="H33" s="16">
        <f>'[1]05'!I35</f>
        <v>0</v>
      </c>
      <c r="I33" s="16">
        <f>'[1]05'!J35</f>
        <v>100</v>
      </c>
      <c r="J33" s="16">
        <f>'[1]05'!K35</f>
        <v>0</v>
      </c>
      <c r="K33" s="15">
        <f t="shared" si="4"/>
        <v>162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100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'[1]05'!B36</f>
        <v>62</v>
      </c>
      <c r="C34" s="16">
        <f>'[1]05'!C36</f>
        <v>0</v>
      </c>
      <c r="D34" s="16">
        <f>'[1]05'!D36</f>
        <v>238</v>
      </c>
      <c r="E34" s="16">
        <f>'[1]05'!E36</f>
        <v>0</v>
      </c>
      <c r="F34" s="15">
        <f t="shared" si="6"/>
        <v>300</v>
      </c>
      <c r="G34" s="15">
        <f>'[1]05'!H36</f>
        <v>62</v>
      </c>
      <c r="H34" s="16">
        <f>'[1]05'!I36</f>
        <v>0</v>
      </c>
      <c r="I34" s="16">
        <f>'[1]05'!J36</f>
        <v>100</v>
      </c>
      <c r="J34" s="16">
        <f>'[1]05'!K36</f>
        <v>0</v>
      </c>
      <c r="K34" s="15">
        <f t="shared" si="4"/>
        <v>162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100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'[1]05'!B37</f>
        <v>62</v>
      </c>
      <c r="C35" s="16">
        <f>'[1]05'!C37</f>
        <v>0</v>
      </c>
      <c r="D35" s="16">
        <f>'[1]05'!D37</f>
        <v>238</v>
      </c>
      <c r="E35" s="16">
        <f>'[1]05'!E37</f>
        <v>0</v>
      </c>
      <c r="F35" s="15">
        <f t="shared" si="6"/>
        <v>300</v>
      </c>
      <c r="G35" s="15">
        <f>'[1]05'!H37</f>
        <v>62</v>
      </c>
      <c r="H35" s="16">
        <f>'[1]05'!I37</f>
        <v>0</v>
      </c>
      <c r="I35" s="16">
        <f>'[1]05'!J37</f>
        <v>98</v>
      </c>
      <c r="J35" s="16">
        <f>'[1]05'!K37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'[1]05'!B38</f>
        <v>62</v>
      </c>
      <c r="C36" s="16">
        <f>'[1]05'!C38</f>
        <v>0</v>
      </c>
      <c r="D36" s="16">
        <f>'[1]05'!D38</f>
        <v>238</v>
      </c>
      <c r="E36" s="16">
        <f>'[1]05'!E38</f>
        <v>0</v>
      </c>
      <c r="F36" s="15">
        <f t="shared" si="6"/>
        <v>300</v>
      </c>
      <c r="G36" s="15">
        <f>'[1]05'!H38</f>
        <v>62</v>
      </c>
      <c r="H36" s="16">
        <f>'[1]05'!I38</f>
        <v>0</v>
      </c>
      <c r="I36" s="16">
        <f>'[1]05'!J38</f>
        <v>100</v>
      </c>
      <c r="J36" s="16">
        <f>'[1]05'!K38</f>
        <v>0</v>
      </c>
      <c r="K36" s="15">
        <f t="shared" si="4"/>
        <v>162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100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'[1]05'!B39</f>
        <v>62</v>
      </c>
      <c r="C37" s="16">
        <f>'[1]05'!C39</f>
        <v>200</v>
      </c>
      <c r="D37" s="16">
        <f>'[1]05'!D39</f>
        <v>238</v>
      </c>
      <c r="E37" s="16">
        <f>'[1]05'!E39</f>
        <v>0</v>
      </c>
      <c r="F37" s="15">
        <f t="shared" si="6"/>
        <v>500</v>
      </c>
      <c r="G37" s="15">
        <f>'[1]05'!H39</f>
        <v>62</v>
      </c>
      <c r="H37" s="16">
        <f>'[1]05'!I39</f>
        <v>0</v>
      </c>
      <c r="I37" s="16">
        <f>'[1]05'!J39</f>
        <v>100</v>
      </c>
      <c r="J37" s="16">
        <f>'[1]05'!K39</f>
        <v>0</v>
      </c>
      <c r="K37" s="15">
        <f t="shared" si="4"/>
        <v>162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100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'[1]05'!B40</f>
        <v>62</v>
      </c>
      <c r="C38" s="16">
        <f>'[1]05'!C40</f>
        <v>200</v>
      </c>
      <c r="D38" s="16">
        <f>'[1]05'!D40</f>
        <v>238</v>
      </c>
      <c r="E38" s="16">
        <f>'[1]05'!E40</f>
        <v>0</v>
      </c>
      <c r="F38" s="15">
        <f t="shared" si="6"/>
        <v>500</v>
      </c>
      <c r="G38" s="15">
        <f>'[1]05'!H40</f>
        <v>62</v>
      </c>
      <c r="H38" s="16">
        <f>'[1]05'!I40</f>
        <v>0</v>
      </c>
      <c r="I38" s="16">
        <f>'[1]05'!J40</f>
        <v>100</v>
      </c>
      <c r="J38" s="16">
        <f>'[1]05'!K40</f>
        <v>0</v>
      </c>
      <c r="K38" s="15">
        <f t="shared" si="4"/>
        <v>162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100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'[1]05'!B41</f>
        <v>62</v>
      </c>
      <c r="C39" s="16">
        <f>'[1]05'!C41</f>
        <v>200</v>
      </c>
      <c r="D39" s="16">
        <f>'[1]05'!D41</f>
        <v>233</v>
      </c>
      <c r="E39" s="16">
        <f>'[1]05'!E41</f>
        <v>0</v>
      </c>
      <c r="F39" s="15">
        <f t="shared" si="6"/>
        <v>495</v>
      </c>
      <c r="G39" s="15">
        <f>'[1]05'!H41</f>
        <v>62</v>
      </c>
      <c r="H39" s="16">
        <f>'[1]05'!I41</f>
        <v>0</v>
      </c>
      <c r="I39" s="16">
        <f>'[1]05'!J41</f>
        <v>100</v>
      </c>
      <c r="J39" s="16">
        <f>'[1]05'!K41</f>
        <v>0</v>
      </c>
      <c r="K39" s="15">
        <f t="shared" si="4"/>
        <v>162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100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'[1]05'!B42</f>
        <v>62</v>
      </c>
      <c r="C40" s="16">
        <f>'[1]05'!C42</f>
        <v>200</v>
      </c>
      <c r="D40" s="16">
        <f>'[1]05'!D42</f>
        <v>233</v>
      </c>
      <c r="E40" s="16">
        <f>'[1]05'!E42</f>
        <v>0</v>
      </c>
      <c r="F40" s="15">
        <f t="shared" si="6"/>
        <v>495</v>
      </c>
      <c r="G40" s="15">
        <f>'[1]05'!H42</f>
        <v>62</v>
      </c>
      <c r="H40" s="16">
        <f>'[1]05'!I42</f>
        <v>0</v>
      </c>
      <c r="I40" s="16">
        <f>'[1]05'!J42</f>
        <v>100</v>
      </c>
      <c r="J40" s="16">
        <f>'[1]05'!K42</f>
        <v>0</v>
      </c>
      <c r="K40" s="15">
        <f t="shared" si="4"/>
        <v>162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100</v>
      </c>
      <c r="P40" s="16">
        <f t="shared" si="10"/>
        <v>0</v>
      </c>
      <c r="Q40" s="17">
        <f t="shared" si="5"/>
        <v>162</v>
      </c>
    </row>
    <row r="41" spans="1:17">
      <c r="A41" s="8" t="s">
        <v>83</v>
      </c>
      <c r="B41" s="15">
        <f>'[1]05'!B43</f>
        <v>62</v>
      </c>
      <c r="C41" s="16">
        <f>'[1]05'!C43</f>
        <v>200</v>
      </c>
      <c r="D41" s="16">
        <f>'[1]05'!D43</f>
        <v>233</v>
      </c>
      <c r="E41" s="16">
        <f>'[1]05'!E43</f>
        <v>0</v>
      </c>
      <c r="F41" s="15">
        <f t="shared" si="6"/>
        <v>495</v>
      </c>
      <c r="G41" s="15">
        <f>'[1]05'!H43</f>
        <v>62</v>
      </c>
      <c r="H41" s="16">
        <f>'[1]05'!I43</f>
        <v>0</v>
      </c>
      <c r="I41" s="16">
        <f>'[1]05'!J43</f>
        <v>100</v>
      </c>
      <c r="J41" s="16">
        <f>'[1]05'!K43</f>
        <v>0</v>
      </c>
      <c r="K41" s="15">
        <f t="shared" si="4"/>
        <v>162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100</v>
      </c>
      <c r="P41" s="16">
        <f t="shared" si="10"/>
        <v>0</v>
      </c>
      <c r="Q41" s="17">
        <f t="shared" si="5"/>
        <v>162</v>
      </c>
    </row>
    <row r="42" spans="1:17">
      <c r="A42" s="8" t="s">
        <v>84</v>
      </c>
      <c r="B42" s="15">
        <f>'[1]05'!B44</f>
        <v>62</v>
      </c>
      <c r="C42" s="16">
        <f>'[1]05'!C44</f>
        <v>200</v>
      </c>
      <c r="D42" s="16">
        <f>'[1]05'!D44</f>
        <v>233</v>
      </c>
      <c r="E42" s="16">
        <f>'[1]05'!E44</f>
        <v>0</v>
      </c>
      <c r="F42" s="15">
        <f t="shared" si="6"/>
        <v>495</v>
      </c>
      <c r="G42" s="15">
        <f>'[1]05'!H44</f>
        <v>62</v>
      </c>
      <c r="H42" s="16">
        <f>'[1]05'!I44</f>
        <v>0</v>
      </c>
      <c r="I42" s="16">
        <f>'[1]05'!J44</f>
        <v>100</v>
      </c>
      <c r="J42" s="16">
        <f>'[1]05'!K44</f>
        <v>0</v>
      </c>
      <c r="K42" s="15">
        <f t="shared" si="4"/>
        <v>162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100</v>
      </c>
      <c r="P42" s="16">
        <f t="shared" si="10"/>
        <v>0</v>
      </c>
      <c r="Q42" s="17">
        <f t="shared" si="5"/>
        <v>162</v>
      </c>
    </row>
    <row r="43" spans="1:17">
      <c r="A43" s="8" t="s">
        <v>85</v>
      </c>
      <c r="B43" s="15">
        <f>'[1]05'!B45</f>
        <v>62</v>
      </c>
      <c r="C43" s="16">
        <f>'[1]05'!C45</f>
        <v>200</v>
      </c>
      <c r="D43" s="16">
        <f>'[1]05'!D45</f>
        <v>233</v>
      </c>
      <c r="E43" s="16">
        <f>'[1]05'!E45</f>
        <v>0</v>
      </c>
      <c r="F43" s="15">
        <f t="shared" si="6"/>
        <v>495</v>
      </c>
      <c r="G43" s="15">
        <f>'[1]05'!H45</f>
        <v>62</v>
      </c>
      <c r="H43" s="16">
        <f>'[1]05'!I45</f>
        <v>0</v>
      </c>
      <c r="I43" s="16">
        <f>'[1]05'!J45</f>
        <v>100</v>
      </c>
      <c r="J43" s="16">
        <f>'[1]05'!K45</f>
        <v>0</v>
      </c>
      <c r="K43" s="15">
        <f t="shared" si="4"/>
        <v>162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100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'[1]05'!B46</f>
        <v>62</v>
      </c>
      <c r="C44" s="16">
        <f>'[1]05'!C46</f>
        <v>200</v>
      </c>
      <c r="D44" s="16">
        <f>'[1]05'!D46</f>
        <v>233</v>
      </c>
      <c r="E44" s="16">
        <f>'[1]05'!E46</f>
        <v>0</v>
      </c>
      <c r="F44" s="15">
        <f t="shared" si="6"/>
        <v>495</v>
      </c>
      <c r="G44" s="15">
        <f>'[1]05'!H46</f>
        <v>62</v>
      </c>
      <c r="H44" s="16">
        <f>'[1]05'!I46</f>
        <v>0</v>
      </c>
      <c r="I44" s="16">
        <f>'[1]05'!J46</f>
        <v>100</v>
      </c>
      <c r="J44" s="16">
        <f>'[1]05'!K46</f>
        <v>0</v>
      </c>
      <c r="K44" s="15">
        <f t="shared" si="4"/>
        <v>162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100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'[1]05'!B47</f>
        <v>62</v>
      </c>
      <c r="C45" s="16">
        <f>'[1]05'!C47</f>
        <v>200</v>
      </c>
      <c r="D45" s="16">
        <f>'[1]05'!D47</f>
        <v>233</v>
      </c>
      <c r="E45" s="16">
        <f>'[1]05'!E47</f>
        <v>0</v>
      </c>
      <c r="F45" s="15">
        <f t="shared" si="6"/>
        <v>495</v>
      </c>
      <c r="G45" s="15">
        <f>'[1]05'!H47</f>
        <v>62</v>
      </c>
      <c r="H45" s="16">
        <f>'[1]05'!I47</f>
        <v>0</v>
      </c>
      <c r="I45" s="16">
        <f>'[1]05'!J47</f>
        <v>100</v>
      </c>
      <c r="J45" s="16">
        <f>'[1]05'!K47</f>
        <v>0</v>
      </c>
      <c r="K45" s="15">
        <f t="shared" si="4"/>
        <v>162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100</v>
      </c>
      <c r="P45" s="16">
        <f t="shared" si="10"/>
        <v>0</v>
      </c>
      <c r="Q45" s="17">
        <f t="shared" si="5"/>
        <v>162</v>
      </c>
    </row>
    <row r="46" spans="1:17">
      <c r="A46" s="8" t="s">
        <v>88</v>
      </c>
      <c r="B46" s="15">
        <f>'[1]05'!B48</f>
        <v>62</v>
      </c>
      <c r="C46" s="16">
        <f>'[1]05'!C48</f>
        <v>0</v>
      </c>
      <c r="D46" s="16">
        <f>'[1]05'!D48</f>
        <v>233</v>
      </c>
      <c r="E46" s="16">
        <f>'[1]05'!E48</f>
        <v>0</v>
      </c>
      <c r="F46" s="15">
        <f t="shared" si="6"/>
        <v>295</v>
      </c>
      <c r="G46" s="15">
        <f>'[1]05'!H48</f>
        <v>62</v>
      </c>
      <c r="H46" s="16">
        <f>'[1]05'!I48</f>
        <v>0</v>
      </c>
      <c r="I46" s="16">
        <f>'[1]05'!J48</f>
        <v>78.45</v>
      </c>
      <c r="J46" s="16">
        <f>'[1]05'!K48</f>
        <v>0</v>
      </c>
      <c r="K46" s="15">
        <f t="shared" si="4"/>
        <v>140.44999999999999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78.45</v>
      </c>
      <c r="P46" s="16">
        <f t="shared" si="10"/>
        <v>0</v>
      </c>
      <c r="Q46" s="17">
        <f t="shared" si="5"/>
        <v>140.44999999999999</v>
      </c>
    </row>
    <row r="47" spans="1:17">
      <c r="A47" s="8" t="s">
        <v>89</v>
      </c>
      <c r="B47" s="15">
        <f>'[1]05'!B49</f>
        <v>62</v>
      </c>
      <c r="C47" s="16">
        <f>'[1]05'!C49</f>
        <v>0</v>
      </c>
      <c r="D47" s="16">
        <f>'[1]05'!D49</f>
        <v>233</v>
      </c>
      <c r="E47" s="16">
        <f>'[1]05'!E49</f>
        <v>0</v>
      </c>
      <c r="F47" s="15">
        <f t="shared" si="6"/>
        <v>295</v>
      </c>
      <c r="G47" s="15">
        <f>'[1]05'!H49</f>
        <v>62</v>
      </c>
      <c r="H47" s="16">
        <f>'[1]05'!I49</f>
        <v>0</v>
      </c>
      <c r="I47" s="16">
        <f>'[1]05'!J49</f>
        <v>92</v>
      </c>
      <c r="J47" s="16">
        <f>'[1]05'!K49</f>
        <v>0</v>
      </c>
      <c r="K47" s="15">
        <f t="shared" si="4"/>
        <v>154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92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'[1]05'!B50</f>
        <v>62</v>
      </c>
      <c r="C48" s="16">
        <f>'[1]05'!C50</f>
        <v>0</v>
      </c>
      <c r="D48" s="16">
        <f>'[1]05'!D50</f>
        <v>233</v>
      </c>
      <c r="E48" s="16">
        <f>'[1]05'!E50</f>
        <v>0</v>
      </c>
      <c r="F48" s="15">
        <f t="shared" si="6"/>
        <v>295</v>
      </c>
      <c r="G48" s="15">
        <f>'[1]05'!H50</f>
        <v>62</v>
      </c>
      <c r="H48" s="16">
        <f>'[1]05'!I50</f>
        <v>0</v>
      </c>
      <c r="I48" s="16">
        <f>'[1]05'!J50</f>
        <v>92</v>
      </c>
      <c r="J48" s="16">
        <f>'[1]05'!K50</f>
        <v>0</v>
      </c>
      <c r="K48" s="15">
        <f t="shared" si="4"/>
        <v>154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92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'[1]05'!B51</f>
        <v>62</v>
      </c>
      <c r="C49" s="16">
        <f>'[1]05'!C51</f>
        <v>0</v>
      </c>
      <c r="D49" s="16">
        <f>'[1]05'!D51</f>
        <v>233</v>
      </c>
      <c r="E49" s="16">
        <f>'[1]05'!E51</f>
        <v>0</v>
      </c>
      <c r="F49" s="15">
        <f t="shared" si="6"/>
        <v>295</v>
      </c>
      <c r="G49" s="15">
        <f>'[1]05'!H51</f>
        <v>62</v>
      </c>
      <c r="H49" s="16">
        <f>'[1]05'!I51</f>
        <v>0</v>
      </c>
      <c r="I49" s="16">
        <f>'[1]05'!J51</f>
        <v>92</v>
      </c>
      <c r="J49" s="16">
        <f>'[1]05'!K51</f>
        <v>0</v>
      </c>
      <c r="K49" s="15">
        <f t="shared" si="4"/>
        <v>154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92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'[1]05'!B52</f>
        <v>62</v>
      </c>
      <c r="C50" s="16">
        <f>'[1]05'!C52</f>
        <v>0</v>
      </c>
      <c r="D50" s="16">
        <f>'[1]05'!D52</f>
        <v>233</v>
      </c>
      <c r="E50" s="16">
        <f>'[1]05'!E52</f>
        <v>0</v>
      </c>
      <c r="F50" s="15">
        <f t="shared" si="6"/>
        <v>295</v>
      </c>
      <c r="G50" s="15">
        <f>'[1]05'!H52</f>
        <v>62</v>
      </c>
      <c r="H50" s="16">
        <f>'[1]05'!I52</f>
        <v>0</v>
      </c>
      <c r="I50" s="16">
        <f>'[1]05'!J52</f>
        <v>92</v>
      </c>
      <c r="J50" s="16">
        <f>'[1]05'!K52</f>
        <v>0</v>
      </c>
      <c r="K50" s="15">
        <f t="shared" si="4"/>
        <v>154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92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'[1]05'!B53</f>
        <v>62</v>
      </c>
      <c r="C51" s="16">
        <f>'[1]05'!C53</f>
        <v>0</v>
      </c>
      <c r="D51" s="16">
        <f>'[1]05'!D53</f>
        <v>228</v>
      </c>
      <c r="E51" s="16">
        <f>'[1]05'!E53</f>
        <v>0</v>
      </c>
      <c r="F51" s="15">
        <f t="shared" si="6"/>
        <v>290</v>
      </c>
      <c r="G51" s="15">
        <f>'[1]05'!H53</f>
        <v>62</v>
      </c>
      <c r="H51" s="16">
        <f>'[1]05'!I53</f>
        <v>0</v>
      </c>
      <c r="I51" s="16">
        <f>'[1]05'!J53</f>
        <v>90</v>
      </c>
      <c r="J51" s="16">
        <f>'[1]05'!K53</f>
        <v>0</v>
      </c>
      <c r="K51" s="15">
        <f t="shared" si="4"/>
        <v>152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'[1]05'!B54</f>
        <v>62</v>
      </c>
      <c r="C52" s="16">
        <f>'[1]05'!C54</f>
        <v>0</v>
      </c>
      <c r="D52" s="16">
        <f>'[1]05'!D54</f>
        <v>228</v>
      </c>
      <c r="E52" s="16">
        <f>'[1]05'!E54</f>
        <v>0</v>
      </c>
      <c r="F52" s="15">
        <f t="shared" si="6"/>
        <v>290</v>
      </c>
      <c r="G52" s="15">
        <f>'[1]05'!H54</f>
        <v>62</v>
      </c>
      <c r="H52" s="16">
        <f>'[1]05'!I54</f>
        <v>0</v>
      </c>
      <c r="I52" s="16">
        <f>'[1]05'!J54</f>
        <v>90</v>
      </c>
      <c r="J52" s="16">
        <f>'[1]05'!K54</f>
        <v>0</v>
      </c>
      <c r="K52" s="15">
        <f t="shared" si="4"/>
        <v>152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'[1]05'!B55</f>
        <v>62</v>
      </c>
      <c r="C53" s="16">
        <f>'[1]05'!C55</f>
        <v>0</v>
      </c>
      <c r="D53" s="16">
        <f>'[1]05'!D55</f>
        <v>228</v>
      </c>
      <c r="E53" s="16">
        <f>'[1]05'!E55</f>
        <v>0</v>
      </c>
      <c r="F53" s="15">
        <f t="shared" si="6"/>
        <v>290</v>
      </c>
      <c r="G53" s="15">
        <f>'[1]05'!H55</f>
        <v>62</v>
      </c>
      <c r="H53" s="16">
        <f>'[1]05'!I55</f>
        <v>0</v>
      </c>
      <c r="I53" s="16">
        <f>'[1]05'!J55</f>
        <v>90</v>
      </c>
      <c r="J53" s="16">
        <f>'[1]05'!K55</f>
        <v>0</v>
      </c>
      <c r="K53" s="15">
        <f t="shared" si="4"/>
        <v>152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'[1]05'!B56</f>
        <v>62</v>
      </c>
      <c r="C54" s="16">
        <f>'[1]05'!C56</f>
        <v>0</v>
      </c>
      <c r="D54" s="16">
        <f>'[1]05'!D56</f>
        <v>228</v>
      </c>
      <c r="E54" s="16">
        <f>'[1]05'!E56</f>
        <v>0</v>
      </c>
      <c r="F54" s="15">
        <f t="shared" si="6"/>
        <v>290</v>
      </c>
      <c r="G54" s="15">
        <f>'[1]05'!H56</f>
        <v>62</v>
      </c>
      <c r="H54" s="16">
        <f>'[1]05'!I56</f>
        <v>0</v>
      </c>
      <c r="I54" s="16">
        <f>'[1]05'!J56</f>
        <v>90</v>
      </c>
      <c r="J54" s="16">
        <f>'[1]05'!K56</f>
        <v>0</v>
      </c>
      <c r="K54" s="15">
        <f t="shared" si="4"/>
        <v>152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'[1]05'!B57</f>
        <v>62</v>
      </c>
      <c r="C55" s="16">
        <f>'[1]05'!C57</f>
        <v>0</v>
      </c>
      <c r="D55" s="16">
        <f>'[1]05'!D57</f>
        <v>228</v>
      </c>
      <c r="E55" s="16">
        <f>'[1]05'!E57</f>
        <v>0</v>
      </c>
      <c r="F55" s="15">
        <f t="shared" si="6"/>
        <v>290</v>
      </c>
      <c r="G55" s="15">
        <f>'[1]05'!H57</f>
        <v>62</v>
      </c>
      <c r="H55" s="16">
        <f>'[1]05'!I57</f>
        <v>0</v>
      </c>
      <c r="I55" s="16">
        <f>'[1]05'!J57</f>
        <v>90</v>
      </c>
      <c r="J55" s="16">
        <f>'[1]05'!K57</f>
        <v>0</v>
      </c>
      <c r="K55" s="15">
        <f t="shared" si="4"/>
        <v>152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90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'[1]05'!B58</f>
        <v>62</v>
      </c>
      <c r="C56" s="16">
        <f>'[1]05'!C58</f>
        <v>0</v>
      </c>
      <c r="D56" s="16">
        <f>'[1]05'!D58</f>
        <v>228</v>
      </c>
      <c r="E56" s="16">
        <f>'[1]05'!E58</f>
        <v>0</v>
      </c>
      <c r="F56" s="15">
        <f t="shared" si="6"/>
        <v>290</v>
      </c>
      <c r="G56" s="15">
        <f>'[1]05'!H58</f>
        <v>62</v>
      </c>
      <c r="H56" s="16">
        <f>'[1]05'!I58</f>
        <v>0</v>
      </c>
      <c r="I56" s="16">
        <f>'[1]05'!J58</f>
        <v>90</v>
      </c>
      <c r="J56" s="16">
        <f>'[1]05'!K58</f>
        <v>0</v>
      </c>
      <c r="K56" s="15">
        <f t="shared" si="4"/>
        <v>152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90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'[1]05'!B59</f>
        <v>62</v>
      </c>
      <c r="C57" s="16">
        <f>'[1]05'!C59</f>
        <v>0</v>
      </c>
      <c r="D57" s="16">
        <f>'[1]05'!D59</f>
        <v>228</v>
      </c>
      <c r="E57" s="16">
        <f>'[1]05'!E59</f>
        <v>0</v>
      </c>
      <c r="F57" s="15">
        <f t="shared" si="6"/>
        <v>290</v>
      </c>
      <c r="G57" s="15">
        <f>'[1]05'!H59</f>
        <v>62</v>
      </c>
      <c r="H57" s="16">
        <f>'[1]05'!I59</f>
        <v>0</v>
      </c>
      <c r="I57" s="16">
        <f>'[1]05'!J59</f>
        <v>90</v>
      </c>
      <c r="J57" s="16">
        <f>'[1]05'!K59</f>
        <v>0</v>
      </c>
      <c r="K57" s="15">
        <f t="shared" si="4"/>
        <v>152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90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'[1]05'!B60</f>
        <v>62</v>
      </c>
      <c r="C58" s="16">
        <f>'[1]05'!C60</f>
        <v>0</v>
      </c>
      <c r="D58" s="16">
        <f>'[1]05'!D60</f>
        <v>228</v>
      </c>
      <c r="E58" s="16">
        <f>'[1]05'!E60</f>
        <v>0</v>
      </c>
      <c r="F58" s="15">
        <f t="shared" si="6"/>
        <v>290</v>
      </c>
      <c r="G58" s="15">
        <f>'[1]05'!H60</f>
        <v>62</v>
      </c>
      <c r="H58" s="16">
        <f>'[1]05'!I60</f>
        <v>0</v>
      </c>
      <c r="I58" s="16">
        <f>'[1]05'!J60</f>
        <v>90</v>
      </c>
      <c r="J58" s="16">
        <f>'[1]05'!K60</f>
        <v>0</v>
      </c>
      <c r="K58" s="15">
        <f t="shared" si="4"/>
        <v>152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90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'[1]05'!B61</f>
        <v>62</v>
      </c>
      <c r="C59" s="16">
        <f>'[1]05'!C61</f>
        <v>0</v>
      </c>
      <c r="D59" s="16">
        <f>'[1]05'!D61</f>
        <v>228</v>
      </c>
      <c r="E59" s="16">
        <f>'[1]05'!E61</f>
        <v>0</v>
      </c>
      <c r="F59" s="15">
        <f t="shared" si="6"/>
        <v>290</v>
      </c>
      <c r="G59" s="15">
        <f>'[1]05'!H61</f>
        <v>62</v>
      </c>
      <c r="H59" s="16">
        <f>'[1]05'!I61</f>
        <v>0</v>
      </c>
      <c r="I59" s="16">
        <f>'[1]05'!J61</f>
        <v>88</v>
      </c>
      <c r="J59" s="16">
        <f>'[1]05'!K61</f>
        <v>0</v>
      </c>
      <c r="K59" s="15">
        <f t="shared" si="4"/>
        <v>150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88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'[1]05'!B62</f>
        <v>62</v>
      </c>
      <c r="C60" s="16">
        <f>'[1]05'!C62</f>
        <v>0</v>
      </c>
      <c r="D60" s="16">
        <f>'[1]05'!D62</f>
        <v>228</v>
      </c>
      <c r="E60" s="16">
        <f>'[1]05'!E62</f>
        <v>0</v>
      </c>
      <c r="F60" s="15">
        <f t="shared" si="6"/>
        <v>290</v>
      </c>
      <c r="G60" s="15">
        <f>'[1]05'!H62</f>
        <v>62</v>
      </c>
      <c r="H60" s="16">
        <f>'[1]05'!I62</f>
        <v>0</v>
      </c>
      <c r="I60" s="16">
        <f>'[1]05'!J62</f>
        <v>88</v>
      </c>
      <c r="J60" s="16">
        <f>'[1]05'!K62</f>
        <v>0</v>
      </c>
      <c r="K60" s="15">
        <f t="shared" si="4"/>
        <v>150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88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'[1]05'!B63</f>
        <v>62</v>
      </c>
      <c r="C61" s="16">
        <f>'[1]05'!C63</f>
        <v>0</v>
      </c>
      <c r="D61" s="16">
        <f>'[1]05'!D63</f>
        <v>228</v>
      </c>
      <c r="E61" s="16">
        <f>'[1]05'!E63</f>
        <v>0</v>
      </c>
      <c r="F61" s="15">
        <f t="shared" si="6"/>
        <v>290</v>
      </c>
      <c r="G61" s="15">
        <f>'[1]05'!H63</f>
        <v>62</v>
      </c>
      <c r="H61" s="16">
        <f>'[1]05'!I63</f>
        <v>0</v>
      </c>
      <c r="I61" s="16">
        <f>'[1]05'!J63</f>
        <v>88</v>
      </c>
      <c r="J61" s="16">
        <f>'[1]05'!K63</f>
        <v>0</v>
      </c>
      <c r="K61" s="15">
        <f t="shared" si="4"/>
        <v>150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88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'[1]05'!B64</f>
        <v>62</v>
      </c>
      <c r="C62" s="16">
        <f>'[1]05'!C64</f>
        <v>0</v>
      </c>
      <c r="D62" s="16">
        <f>'[1]05'!D64</f>
        <v>228</v>
      </c>
      <c r="E62" s="16">
        <f>'[1]05'!E64</f>
        <v>0</v>
      </c>
      <c r="F62" s="15">
        <f t="shared" si="6"/>
        <v>290</v>
      </c>
      <c r="G62" s="15">
        <f>'[1]05'!H64</f>
        <v>62</v>
      </c>
      <c r="H62" s="16">
        <f>'[1]05'!I64</f>
        <v>0</v>
      </c>
      <c r="I62" s="16">
        <f>'[1]05'!J64</f>
        <v>88</v>
      </c>
      <c r="J62" s="16">
        <f>'[1]05'!K64</f>
        <v>0</v>
      </c>
      <c r="K62" s="15">
        <f t="shared" si="4"/>
        <v>150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88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'[1]05'!B65</f>
        <v>62</v>
      </c>
      <c r="C63" s="16">
        <f>'[1]05'!C65</f>
        <v>0</v>
      </c>
      <c r="D63" s="16">
        <f>'[1]05'!D65</f>
        <v>228</v>
      </c>
      <c r="E63" s="16">
        <f>'[1]05'!E65</f>
        <v>0</v>
      </c>
      <c r="F63" s="15">
        <f t="shared" si="6"/>
        <v>290</v>
      </c>
      <c r="G63" s="15">
        <f>'[1]05'!H65</f>
        <v>62</v>
      </c>
      <c r="H63" s="16">
        <f>'[1]05'!I65</f>
        <v>0</v>
      </c>
      <c r="I63" s="16">
        <f>'[1]05'!J65</f>
        <v>88</v>
      </c>
      <c r="J63" s="16">
        <f>'[1]05'!K65</f>
        <v>0</v>
      </c>
      <c r="K63" s="15">
        <f t="shared" si="4"/>
        <v>150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88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'[1]05'!B66</f>
        <v>62</v>
      </c>
      <c r="C64" s="16">
        <f>'[1]05'!C66</f>
        <v>0</v>
      </c>
      <c r="D64" s="16">
        <f>'[1]05'!D66</f>
        <v>228</v>
      </c>
      <c r="E64" s="16">
        <f>'[1]05'!E66</f>
        <v>0</v>
      </c>
      <c r="F64" s="15">
        <f t="shared" si="6"/>
        <v>290</v>
      </c>
      <c r="G64" s="15">
        <f>'[1]05'!H66</f>
        <v>62</v>
      </c>
      <c r="H64" s="16">
        <f>'[1]05'!I66</f>
        <v>0</v>
      </c>
      <c r="I64" s="16">
        <f>'[1]05'!J66</f>
        <v>88</v>
      </c>
      <c r="J64" s="16">
        <f>'[1]05'!K66</f>
        <v>0</v>
      </c>
      <c r="K64" s="15">
        <f t="shared" si="4"/>
        <v>150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88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'[1]05'!B67</f>
        <v>62</v>
      </c>
      <c r="C65" s="16">
        <f>'[1]05'!C67</f>
        <v>0</v>
      </c>
      <c r="D65" s="16">
        <f>'[1]05'!D67</f>
        <v>228</v>
      </c>
      <c r="E65" s="16">
        <f>'[1]05'!E67</f>
        <v>0</v>
      </c>
      <c r="F65" s="15">
        <f t="shared" si="6"/>
        <v>290</v>
      </c>
      <c r="G65" s="15">
        <f>'[1]05'!H67</f>
        <v>62</v>
      </c>
      <c r="H65" s="16">
        <f>'[1]05'!I67</f>
        <v>0</v>
      </c>
      <c r="I65" s="16">
        <f>'[1]05'!J67</f>
        <v>88</v>
      </c>
      <c r="J65" s="16">
        <f>'[1]05'!K67</f>
        <v>0</v>
      </c>
      <c r="K65" s="15">
        <f t="shared" si="4"/>
        <v>150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88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'[1]05'!B68</f>
        <v>62</v>
      </c>
      <c r="C66" s="16">
        <f>'[1]05'!C68</f>
        <v>0</v>
      </c>
      <c r="D66" s="16">
        <f>'[1]05'!D68</f>
        <v>228</v>
      </c>
      <c r="E66" s="16">
        <f>'[1]05'!E68</f>
        <v>0</v>
      </c>
      <c r="F66" s="15">
        <f t="shared" si="6"/>
        <v>290</v>
      </c>
      <c r="G66" s="15">
        <f>'[1]05'!H68</f>
        <v>62</v>
      </c>
      <c r="H66" s="16">
        <f>'[1]05'!I68</f>
        <v>0</v>
      </c>
      <c r="I66" s="16">
        <f>'[1]05'!J68</f>
        <v>88</v>
      </c>
      <c r="J66" s="16">
        <f>'[1]05'!K68</f>
        <v>0</v>
      </c>
      <c r="K66" s="15">
        <f t="shared" si="4"/>
        <v>150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88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'[1]05'!B69</f>
        <v>62</v>
      </c>
      <c r="C67" s="16">
        <f>'[1]05'!C69</f>
        <v>0</v>
      </c>
      <c r="D67" s="16">
        <f>'[1]05'!D69</f>
        <v>228</v>
      </c>
      <c r="E67" s="16">
        <f>'[1]05'!E69</f>
        <v>0</v>
      </c>
      <c r="F67" s="15">
        <f t="shared" si="6"/>
        <v>290</v>
      </c>
      <c r="G67" s="15">
        <f>'[1]05'!H69</f>
        <v>62</v>
      </c>
      <c r="H67" s="16">
        <f>'[1]05'!I69</f>
        <v>0</v>
      </c>
      <c r="I67" s="16">
        <f>'[1]05'!J69</f>
        <v>88</v>
      </c>
      <c r="J67" s="16">
        <f>'[1]05'!K69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'[1]05'!B70</f>
        <v>62</v>
      </c>
      <c r="C68" s="16">
        <f>'[1]05'!C70</f>
        <v>0</v>
      </c>
      <c r="D68" s="16">
        <f>'[1]05'!D70</f>
        <v>228</v>
      </c>
      <c r="E68" s="16">
        <f>'[1]05'!E70</f>
        <v>0</v>
      </c>
      <c r="F68" s="15">
        <f t="shared" si="6"/>
        <v>290</v>
      </c>
      <c r="G68" s="15">
        <f>'[1]05'!H70</f>
        <v>62</v>
      </c>
      <c r="H68" s="16">
        <f>'[1]05'!I70</f>
        <v>0</v>
      </c>
      <c r="I68" s="16">
        <f>'[1]05'!J70</f>
        <v>88</v>
      </c>
      <c r="J68" s="16">
        <f>'[1]05'!K70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88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'[1]05'!B71</f>
        <v>62</v>
      </c>
      <c r="C69" s="16">
        <f>'[1]05'!C71</f>
        <v>0</v>
      </c>
      <c r="D69" s="16">
        <f>'[1]05'!D71</f>
        <v>228</v>
      </c>
      <c r="E69" s="16">
        <f>'[1]05'!E71</f>
        <v>0</v>
      </c>
      <c r="F69" s="15">
        <f t="shared" ref="F69:F98" si="17">SUM(B69:E69)</f>
        <v>290</v>
      </c>
      <c r="G69" s="15">
        <f>'[1]05'!H71</f>
        <v>62</v>
      </c>
      <c r="H69" s="16">
        <f>'[1]05'!I71</f>
        <v>0</v>
      </c>
      <c r="I69" s="16">
        <f>'[1]05'!J71</f>
        <v>88</v>
      </c>
      <c r="J69" s="16">
        <f>'[1]05'!K71</f>
        <v>0</v>
      </c>
      <c r="K69" s="15">
        <f t="shared" si="15"/>
        <v>150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88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'[1]05'!B72</f>
        <v>62</v>
      </c>
      <c r="C70" s="16">
        <f>'[1]05'!C72</f>
        <v>0</v>
      </c>
      <c r="D70" s="16">
        <f>'[1]05'!D72</f>
        <v>228</v>
      </c>
      <c r="E70" s="16">
        <f>'[1]05'!E72</f>
        <v>0</v>
      </c>
      <c r="F70" s="15">
        <f t="shared" si="17"/>
        <v>290</v>
      </c>
      <c r="G70" s="15">
        <f>'[1]05'!H72</f>
        <v>62</v>
      </c>
      <c r="H70" s="16">
        <f>'[1]05'!I72</f>
        <v>0</v>
      </c>
      <c r="I70" s="16">
        <f>'[1]05'!J72</f>
        <v>88</v>
      </c>
      <c r="J70" s="16">
        <f>'[1]05'!K72</f>
        <v>0</v>
      </c>
      <c r="K70" s="15">
        <f t="shared" si="15"/>
        <v>150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88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'[1]05'!B73</f>
        <v>62</v>
      </c>
      <c r="C71" s="16">
        <f>'[1]05'!C73</f>
        <v>0</v>
      </c>
      <c r="D71" s="16">
        <f>'[1]05'!D73</f>
        <v>228</v>
      </c>
      <c r="E71" s="16">
        <f>'[1]05'!E73</f>
        <v>0</v>
      </c>
      <c r="F71" s="15">
        <f t="shared" si="17"/>
        <v>290</v>
      </c>
      <c r="G71" s="15">
        <f>'[1]05'!H73</f>
        <v>62</v>
      </c>
      <c r="H71" s="16">
        <f>'[1]05'!I73</f>
        <v>0</v>
      </c>
      <c r="I71" s="16">
        <f>'[1]05'!J73</f>
        <v>88</v>
      </c>
      <c r="J71" s="16">
        <f>'[1]05'!K73</f>
        <v>0</v>
      </c>
      <c r="K71" s="15">
        <f t="shared" si="15"/>
        <v>150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88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'[1]05'!B74</f>
        <v>62</v>
      </c>
      <c r="C72" s="16">
        <f>'[1]05'!C74</f>
        <v>0</v>
      </c>
      <c r="D72" s="16">
        <f>'[1]05'!D74</f>
        <v>228</v>
      </c>
      <c r="E72" s="16">
        <f>'[1]05'!E74</f>
        <v>0</v>
      </c>
      <c r="F72" s="15">
        <f t="shared" si="17"/>
        <v>290</v>
      </c>
      <c r="G72" s="15">
        <f>'[1]05'!H74</f>
        <v>62</v>
      </c>
      <c r="H72" s="16">
        <f>'[1]05'!I74</f>
        <v>0</v>
      </c>
      <c r="I72" s="16">
        <f>'[1]05'!J74</f>
        <v>88</v>
      </c>
      <c r="J72" s="16">
        <f>'[1]05'!K74</f>
        <v>0</v>
      </c>
      <c r="K72" s="15">
        <f t="shared" si="15"/>
        <v>150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88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'[1]05'!B75</f>
        <v>62</v>
      </c>
      <c r="C73" s="16">
        <f>'[1]05'!C75</f>
        <v>0</v>
      </c>
      <c r="D73" s="16">
        <f>'[1]05'!D75</f>
        <v>228</v>
      </c>
      <c r="E73" s="16">
        <f>'[1]05'!E75</f>
        <v>0</v>
      </c>
      <c r="F73" s="15">
        <f t="shared" si="17"/>
        <v>290</v>
      </c>
      <c r="G73" s="15">
        <f>'[1]05'!H75</f>
        <v>62</v>
      </c>
      <c r="H73" s="16">
        <f>'[1]05'!I75</f>
        <v>0</v>
      </c>
      <c r="I73" s="16">
        <f>'[1]05'!J75</f>
        <v>88</v>
      </c>
      <c r="J73" s="16">
        <f>'[1]05'!K75</f>
        <v>0</v>
      </c>
      <c r="K73" s="15">
        <f t="shared" si="15"/>
        <v>150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88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'[1]05'!B76</f>
        <v>62</v>
      </c>
      <c r="C74" s="16">
        <f>'[1]05'!C76</f>
        <v>0</v>
      </c>
      <c r="D74" s="16">
        <f>'[1]05'!D76</f>
        <v>228</v>
      </c>
      <c r="E74" s="16">
        <f>'[1]05'!E76</f>
        <v>0</v>
      </c>
      <c r="F74" s="15">
        <f t="shared" si="17"/>
        <v>290</v>
      </c>
      <c r="G74" s="15">
        <f>'[1]05'!H76</f>
        <v>62</v>
      </c>
      <c r="H74" s="16">
        <f>'[1]05'!I76</f>
        <v>0</v>
      </c>
      <c r="I74" s="16">
        <f>'[1]05'!J76</f>
        <v>88</v>
      </c>
      <c r="J74" s="16">
        <f>'[1]05'!K76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'[1]05'!B77</f>
        <v>62</v>
      </c>
      <c r="C75" s="16">
        <f>'[1]05'!C77</f>
        <v>0</v>
      </c>
      <c r="D75" s="16">
        <f>'[1]05'!D77</f>
        <v>228</v>
      </c>
      <c r="E75" s="16">
        <f>'[1]05'!E77</f>
        <v>0</v>
      </c>
      <c r="F75" s="15">
        <f t="shared" si="17"/>
        <v>290</v>
      </c>
      <c r="G75" s="15">
        <f>'[1]05'!H77</f>
        <v>62</v>
      </c>
      <c r="H75" s="16">
        <f>'[1]05'!I77</f>
        <v>0</v>
      </c>
      <c r="I75" s="16">
        <f>'[1]05'!J77</f>
        <v>88</v>
      </c>
      <c r="J75" s="16">
        <f>'[1]05'!K77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'[1]05'!B78</f>
        <v>62</v>
      </c>
      <c r="C76" s="16">
        <f>'[1]05'!C78</f>
        <v>0</v>
      </c>
      <c r="D76" s="16">
        <f>'[1]05'!D78</f>
        <v>228</v>
      </c>
      <c r="E76" s="16">
        <f>'[1]05'!E78</f>
        <v>0</v>
      </c>
      <c r="F76" s="15">
        <f t="shared" si="17"/>
        <v>290</v>
      </c>
      <c r="G76" s="15">
        <f>'[1]05'!H78</f>
        <v>62</v>
      </c>
      <c r="H76" s="16">
        <f>'[1]05'!I78</f>
        <v>0</v>
      </c>
      <c r="I76" s="16">
        <f>'[1]05'!J78</f>
        <v>88</v>
      </c>
      <c r="J76" s="16">
        <f>'[1]05'!K78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'[1]05'!B79</f>
        <v>62</v>
      </c>
      <c r="C77" s="16">
        <f>'[1]05'!C79</f>
        <v>0</v>
      </c>
      <c r="D77" s="16">
        <f>'[1]05'!D79</f>
        <v>228</v>
      </c>
      <c r="E77" s="16">
        <f>'[1]05'!E79</f>
        <v>0</v>
      </c>
      <c r="F77" s="15">
        <f t="shared" si="17"/>
        <v>290</v>
      </c>
      <c r="G77" s="15">
        <f>'[1]05'!H79</f>
        <v>62</v>
      </c>
      <c r="H77" s="16">
        <f>'[1]05'!I79</f>
        <v>0</v>
      </c>
      <c r="I77" s="16">
        <f>'[1]05'!J79</f>
        <v>88</v>
      </c>
      <c r="J77" s="16">
        <f>'[1]05'!K79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'[1]05'!B80</f>
        <v>62</v>
      </c>
      <c r="C78" s="16">
        <f>'[1]05'!C80</f>
        <v>0</v>
      </c>
      <c r="D78" s="16">
        <f>'[1]05'!D80</f>
        <v>228</v>
      </c>
      <c r="E78" s="16">
        <f>'[1]05'!E80</f>
        <v>0</v>
      </c>
      <c r="F78" s="15">
        <f t="shared" si="17"/>
        <v>290</v>
      </c>
      <c r="G78" s="15">
        <f>'[1]05'!H80</f>
        <v>62</v>
      </c>
      <c r="H78" s="16">
        <f>'[1]05'!I80</f>
        <v>0</v>
      </c>
      <c r="I78" s="16">
        <f>'[1]05'!J80</f>
        <v>88</v>
      </c>
      <c r="J78" s="16">
        <f>'[1]05'!K80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'[1]05'!B81</f>
        <v>62</v>
      </c>
      <c r="C79" s="16">
        <f>'[1]05'!C81</f>
        <v>0</v>
      </c>
      <c r="D79" s="16">
        <f>'[1]05'!D81</f>
        <v>228</v>
      </c>
      <c r="E79" s="16">
        <f>'[1]05'!E81</f>
        <v>0</v>
      </c>
      <c r="F79" s="15">
        <f t="shared" si="17"/>
        <v>290</v>
      </c>
      <c r="G79" s="15">
        <f>'[1]05'!H81</f>
        <v>62</v>
      </c>
      <c r="H79" s="16">
        <f>'[1]05'!I81</f>
        <v>0</v>
      </c>
      <c r="I79" s="16">
        <f>'[1]05'!J81</f>
        <v>88</v>
      </c>
      <c r="J79" s="16">
        <f>'[1]05'!K81</f>
        <v>0</v>
      </c>
      <c r="K79" s="15">
        <f t="shared" si="15"/>
        <v>150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88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'[1]05'!B82</f>
        <v>62</v>
      </c>
      <c r="C80" s="16">
        <f>'[1]05'!C82</f>
        <v>0</v>
      </c>
      <c r="D80" s="16">
        <f>'[1]05'!D82</f>
        <v>228</v>
      </c>
      <c r="E80" s="16">
        <f>'[1]05'!E82</f>
        <v>0</v>
      </c>
      <c r="F80" s="15">
        <f t="shared" si="17"/>
        <v>290</v>
      </c>
      <c r="G80" s="15">
        <f>'[1]05'!H82</f>
        <v>62</v>
      </c>
      <c r="H80" s="16">
        <f>'[1]05'!I82</f>
        <v>0</v>
      </c>
      <c r="I80" s="16">
        <f>'[1]05'!J82</f>
        <v>88</v>
      </c>
      <c r="J80" s="16">
        <f>'[1]05'!K82</f>
        <v>0</v>
      </c>
      <c r="K80" s="15">
        <f t="shared" si="15"/>
        <v>150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88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'[1]05'!B83</f>
        <v>62</v>
      </c>
      <c r="C81" s="16">
        <f>'[1]05'!C83</f>
        <v>0</v>
      </c>
      <c r="D81" s="16">
        <f>'[1]05'!D83</f>
        <v>228</v>
      </c>
      <c r="E81" s="16">
        <f>'[1]05'!E83</f>
        <v>0</v>
      </c>
      <c r="F81" s="15">
        <f t="shared" si="17"/>
        <v>290</v>
      </c>
      <c r="G81" s="15">
        <f>'[1]05'!H83</f>
        <v>62</v>
      </c>
      <c r="H81" s="16">
        <f>'[1]05'!I83</f>
        <v>0</v>
      </c>
      <c r="I81" s="16">
        <f>'[1]05'!J83</f>
        <v>88</v>
      </c>
      <c r="J81" s="16">
        <f>'[1]05'!K83</f>
        <v>0</v>
      </c>
      <c r="K81" s="15">
        <f t="shared" si="15"/>
        <v>150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88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'[1]05'!B84</f>
        <v>62</v>
      </c>
      <c r="C82" s="16">
        <f>'[1]05'!C84</f>
        <v>0</v>
      </c>
      <c r="D82" s="16">
        <f>'[1]05'!D84</f>
        <v>228</v>
      </c>
      <c r="E82" s="16">
        <f>'[1]05'!E84</f>
        <v>0</v>
      </c>
      <c r="F82" s="15">
        <f t="shared" si="17"/>
        <v>290</v>
      </c>
      <c r="G82" s="15">
        <f>'[1]05'!H84</f>
        <v>62</v>
      </c>
      <c r="H82" s="16">
        <f>'[1]05'!I84</f>
        <v>0</v>
      </c>
      <c r="I82" s="16">
        <f>'[1]05'!J84</f>
        <v>88</v>
      </c>
      <c r="J82" s="16">
        <f>'[1]05'!K84</f>
        <v>0</v>
      </c>
      <c r="K82" s="15">
        <f t="shared" si="15"/>
        <v>150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'[1]05'!B85</f>
        <v>62</v>
      </c>
      <c r="C83" s="16">
        <f>'[1]05'!C85</f>
        <v>0</v>
      </c>
      <c r="D83" s="16">
        <f>'[1]05'!D85</f>
        <v>228</v>
      </c>
      <c r="E83" s="16">
        <f>'[1]05'!E85</f>
        <v>0</v>
      </c>
      <c r="F83" s="15">
        <f t="shared" si="17"/>
        <v>290</v>
      </c>
      <c r="G83" s="15">
        <f>'[1]05'!H85</f>
        <v>62</v>
      </c>
      <c r="H83" s="16">
        <f>'[1]05'!I85</f>
        <v>0</v>
      </c>
      <c r="I83" s="16">
        <f>'[1]05'!J85</f>
        <v>88</v>
      </c>
      <c r="J83" s="16">
        <f>'[1]05'!K85</f>
        <v>0</v>
      </c>
      <c r="K83" s="15">
        <f t="shared" si="15"/>
        <v>150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88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'[1]05'!B86</f>
        <v>62</v>
      </c>
      <c r="C84" s="16">
        <f>'[1]05'!C86</f>
        <v>0</v>
      </c>
      <c r="D84" s="16">
        <f>'[1]05'!D86</f>
        <v>228</v>
      </c>
      <c r="E84" s="16">
        <f>'[1]05'!E86</f>
        <v>0</v>
      </c>
      <c r="F84" s="15">
        <f t="shared" si="17"/>
        <v>290</v>
      </c>
      <c r="G84" s="15">
        <f>'[1]05'!H86</f>
        <v>62</v>
      </c>
      <c r="H84" s="16">
        <f>'[1]05'!I86</f>
        <v>0</v>
      </c>
      <c r="I84" s="16">
        <f>'[1]05'!J86</f>
        <v>88</v>
      </c>
      <c r="J84" s="16">
        <f>'[1]05'!K86</f>
        <v>0</v>
      </c>
      <c r="K84" s="15">
        <f t="shared" si="15"/>
        <v>150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'[1]05'!B87</f>
        <v>62</v>
      </c>
      <c r="C85" s="16">
        <f>'[1]05'!C87</f>
        <v>0</v>
      </c>
      <c r="D85" s="16">
        <f>'[1]05'!D87</f>
        <v>228</v>
      </c>
      <c r="E85" s="16">
        <f>'[1]05'!E87</f>
        <v>0</v>
      </c>
      <c r="F85" s="15">
        <f t="shared" si="17"/>
        <v>290</v>
      </c>
      <c r="G85" s="15">
        <f>'[1]05'!H87</f>
        <v>62</v>
      </c>
      <c r="H85" s="16">
        <f>'[1]05'!I87</f>
        <v>0</v>
      </c>
      <c r="I85" s="16">
        <f>'[1]05'!J87</f>
        <v>88</v>
      </c>
      <c r="J85" s="16">
        <f>'[1]05'!K87</f>
        <v>0</v>
      </c>
      <c r="K85" s="15">
        <f t="shared" si="15"/>
        <v>150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'[1]05'!B88</f>
        <v>62</v>
      </c>
      <c r="C86" s="16">
        <f>'[1]05'!C88</f>
        <v>0</v>
      </c>
      <c r="D86" s="16">
        <f>'[1]05'!D88</f>
        <v>228</v>
      </c>
      <c r="E86" s="16">
        <f>'[1]05'!E88</f>
        <v>0</v>
      </c>
      <c r="F86" s="15">
        <f t="shared" si="17"/>
        <v>290</v>
      </c>
      <c r="G86" s="15">
        <f>'[1]05'!H88</f>
        <v>62</v>
      </c>
      <c r="H86" s="16">
        <f>'[1]05'!I88</f>
        <v>0</v>
      </c>
      <c r="I86" s="16">
        <f>'[1]05'!J88</f>
        <v>88</v>
      </c>
      <c r="J86" s="16">
        <f>'[1]05'!K88</f>
        <v>0</v>
      </c>
      <c r="K86" s="15">
        <f t="shared" si="15"/>
        <v>150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'[1]05'!B89</f>
        <v>62</v>
      </c>
      <c r="C87" s="16">
        <f>'[1]05'!C89</f>
        <v>0</v>
      </c>
      <c r="D87" s="16">
        <f>'[1]05'!D89</f>
        <v>228</v>
      </c>
      <c r="E87" s="16">
        <f>'[1]05'!E89</f>
        <v>0</v>
      </c>
      <c r="F87" s="15">
        <f t="shared" si="17"/>
        <v>290</v>
      </c>
      <c r="G87" s="15">
        <f>'[1]05'!H89</f>
        <v>62</v>
      </c>
      <c r="H87" s="16">
        <f>'[1]05'!I89</f>
        <v>0</v>
      </c>
      <c r="I87" s="16">
        <f>'[1]05'!J89</f>
        <v>88</v>
      </c>
      <c r="J87" s="16">
        <f>'[1]05'!K89</f>
        <v>0</v>
      </c>
      <c r="K87" s="15">
        <f t="shared" si="15"/>
        <v>150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88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'[1]05'!B90</f>
        <v>62</v>
      </c>
      <c r="C88" s="16">
        <f>'[1]05'!C90</f>
        <v>0</v>
      </c>
      <c r="D88" s="16">
        <f>'[1]05'!D90</f>
        <v>228</v>
      </c>
      <c r="E88" s="16">
        <f>'[1]05'!E90</f>
        <v>0</v>
      </c>
      <c r="F88" s="15">
        <f t="shared" si="17"/>
        <v>290</v>
      </c>
      <c r="G88" s="15">
        <f>'[1]05'!H90</f>
        <v>62</v>
      </c>
      <c r="H88" s="16">
        <f>'[1]05'!I90</f>
        <v>0</v>
      </c>
      <c r="I88" s="16">
        <f>'[1]05'!J90</f>
        <v>78.45</v>
      </c>
      <c r="J88" s="16">
        <f>'[1]05'!K90</f>
        <v>0</v>
      </c>
      <c r="K88" s="15">
        <f t="shared" si="15"/>
        <v>140.44999999999999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78.45</v>
      </c>
      <c r="P88" s="16">
        <f t="shared" si="14"/>
        <v>0</v>
      </c>
      <c r="Q88" s="17">
        <f t="shared" si="16"/>
        <v>140.44999999999999</v>
      </c>
    </row>
    <row r="89" spans="1:17">
      <c r="A89" s="8" t="s">
        <v>131</v>
      </c>
      <c r="B89" s="15">
        <f>'[1]05'!B91</f>
        <v>62</v>
      </c>
      <c r="C89" s="16">
        <f>'[1]05'!C91</f>
        <v>0</v>
      </c>
      <c r="D89" s="16">
        <f>'[1]05'!D91</f>
        <v>228</v>
      </c>
      <c r="E89" s="16">
        <f>'[1]05'!E91</f>
        <v>0</v>
      </c>
      <c r="F89" s="15">
        <f t="shared" si="17"/>
        <v>290</v>
      </c>
      <c r="G89" s="15">
        <f>'[1]05'!H91</f>
        <v>62</v>
      </c>
      <c r="H89" s="16">
        <f>'[1]05'!I91</f>
        <v>0</v>
      </c>
      <c r="I89" s="16">
        <f>'[1]05'!J91</f>
        <v>78.45</v>
      </c>
      <c r="J89" s="16">
        <f>'[1]05'!K91</f>
        <v>0</v>
      </c>
      <c r="K89" s="15">
        <f t="shared" si="15"/>
        <v>140.44999999999999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78.45</v>
      </c>
      <c r="P89" s="16">
        <f t="shared" si="14"/>
        <v>0</v>
      </c>
      <c r="Q89" s="17">
        <f t="shared" si="16"/>
        <v>140.44999999999999</v>
      </c>
    </row>
    <row r="90" spans="1:17">
      <c r="A90" s="8" t="s">
        <v>132</v>
      </c>
      <c r="B90" s="15">
        <f>'[1]05'!B92</f>
        <v>62</v>
      </c>
      <c r="C90" s="16">
        <f>'[1]05'!C92</f>
        <v>0</v>
      </c>
      <c r="D90" s="16">
        <f>'[1]05'!D92</f>
        <v>228</v>
      </c>
      <c r="E90" s="16">
        <f>'[1]05'!E92</f>
        <v>0</v>
      </c>
      <c r="F90" s="15">
        <f t="shared" si="17"/>
        <v>290</v>
      </c>
      <c r="G90" s="15">
        <f>'[1]05'!H92</f>
        <v>62</v>
      </c>
      <c r="H90" s="16">
        <f>'[1]05'!I92</f>
        <v>0</v>
      </c>
      <c r="I90" s="16">
        <f>'[1]05'!J92</f>
        <v>78.45</v>
      </c>
      <c r="J90" s="16">
        <f>'[1]05'!K92</f>
        <v>0</v>
      </c>
      <c r="K90" s="15">
        <f t="shared" si="15"/>
        <v>140.44999999999999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78.45</v>
      </c>
      <c r="P90" s="16">
        <f t="shared" si="14"/>
        <v>0</v>
      </c>
      <c r="Q90" s="17">
        <f t="shared" si="16"/>
        <v>140.44999999999999</v>
      </c>
    </row>
    <row r="91" spans="1:17">
      <c r="A91" s="8" t="s">
        <v>133</v>
      </c>
      <c r="B91" s="15">
        <f>'[1]05'!B93</f>
        <v>62</v>
      </c>
      <c r="C91" s="16">
        <f>'[1]05'!C93</f>
        <v>0</v>
      </c>
      <c r="D91" s="16">
        <f>'[1]05'!D93</f>
        <v>238</v>
      </c>
      <c r="E91" s="16">
        <f>'[1]05'!E93</f>
        <v>0</v>
      </c>
      <c r="F91" s="15">
        <f t="shared" si="17"/>
        <v>300</v>
      </c>
      <c r="G91" s="15">
        <f>'[1]05'!H93</f>
        <v>62</v>
      </c>
      <c r="H91" s="16">
        <f>'[1]05'!I93</f>
        <v>0</v>
      </c>
      <c r="I91" s="16">
        <f>'[1]05'!J93</f>
        <v>99.45</v>
      </c>
      <c r="J91" s="16">
        <f>'[1]05'!K93</f>
        <v>0</v>
      </c>
      <c r="K91" s="15">
        <f t="shared" si="15"/>
        <v>161.44999999999999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99.45</v>
      </c>
      <c r="P91" s="16">
        <f t="shared" si="14"/>
        <v>0</v>
      </c>
      <c r="Q91" s="17">
        <f t="shared" si="16"/>
        <v>161.44999999999999</v>
      </c>
    </row>
    <row r="92" spans="1:17">
      <c r="A92" s="8" t="s">
        <v>134</v>
      </c>
      <c r="B92" s="15">
        <f>'[1]05'!B94</f>
        <v>62</v>
      </c>
      <c r="C92" s="16">
        <f>'[1]05'!C94</f>
        <v>0</v>
      </c>
      <c r="D92" s="16">
        <f>'[1]05'!D94</f>
        <v>238</v>
      </c>
      <c r="E92" s="16">
        <f>'[1]05'!E94</f>
        <v>0</v>
      </c>
      <c r="F92" s="15">
        <f t="shared" si="17"/>
        <v>300</v>
      </c>
      <c r="G92" s="15">
        <f>'[1]05'!H94</f>
        <v>62</v>
      </c>
      <c r="H92" s="16">
        <f>'[1]05'!I94</f>
        <v>0</v>
      </c>
      <c r="I92" s="16">
        <f>'[1]05'!J94</f>
        <v>78.45</v>
      </c>
      <c r="J92" s="16">
        <f>'[1]05'!K94</f>
        <v>0</v>
      </c>
      <c r="K92" s="15">
        <f t="shared" si="15"/>
        <v>140.44999999999999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78.45</v>
      </c>
      <c r="P92" s="16">
        <f t="shared" si="14"/>
        <v>0</v>
      </c>
      <c r="Q92" s="17">
        <f t="shared" si="16"/>
        <v>140.44999999999999</v>
      </c>
    </row>
    <row r="93" spans="1:17">
      <c r="A93" s="8" t="s">
        <v>135</v>
      </c>
      <c r="B93" s="15">
        <f>'[1]05'!B95</f>
        <v>62</v>
      </c>
      <c r="C93" s="16">
        <f>'[1]05'!C95</f>
        <v>0</v>
      </c>
      <c r="D93" s="16">
        <f>'[1]05'!D95</f>
        <v>238</v>
      </c>
      <c r="E93" s="16">
        <f>'[1]05'!E95</f>
        <v>0</v>
      </c>
      <c r="F93" s="15">
        <f t="shared" si="17"/>
        <v>300</v>
      </c>
      <c r="G93" s="15">
        <f>'[1]05'!H95</f>
        <v>62</v>
      </c>
      <c r="H93" s="16">
        <f>'[1]05'!I95</f>
        <v>0</v>
      </c>
      <c r="I93" s="16">
        <f>'[1]05'!J95</f>
        <v>90.45</v>
      </c>
      <c r="J93" s="16">
        <f>'[1]05'!K95</f>
        <v>0</v>
      </c>
      <c r="K93" s="15">
        <f t="shared" si="15"/>
        <v>152.44999999999999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90.45</v>
      </c>
      <c r="P93" s="16">
        <f t="shared" si="14"/>
        <v>0</v>
      </c>
      <c r="Q93" s="17">
        <f t="shared" si="16"/>
        <v>152.44999999999999</v>
      </c>
    </row>
    <row r="94" spans="1:17">
      <c r="A94" s="8" t="s">
        <v>136</v>
      </c>
      <c r="B94" s="15">
        <f>'[1]05'!B96</f>
        <v>62</v>
      </c>
      <c r="C94" s="16">
        <f>'[1]05'!C96</f>
        <v>0</v>
      </c>
      <c r="D94" s="16">
        <f>'[1]05'!D96</f>
        <v>238</v>
      </c>
      <c r="E94" s="16">
        <f>'[1]05'!E96</f>
        <v>0</v>
      </c>
      <c r="F94" s="15">
        <f t="shared" si="17"/>
        <v>300</v>
      </c>
      <c r="G94" s="15">
        <f>'[1]05'!H96</f>
        <v>62</v>
      </c>
      <c r="H94" s="16">
        <f>'[1]05'!I96</f>
        <v>0</v>
      </c>
      <c r="I94" s="16">
        <f>'[1]05'!J96</f>
        <v>90.45</v>
      </c>
      <c r="J94" s="16">
        <f>'[1]05'!K96</f>
        <v>0</v>
      </c>
      <c r="K94" s="15">
        <f t="shared" si="15"/>
        <v>152.44999999999999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90.45</v>
      </c>
      <c r="P94" s="16">
        <f t="shared" si="14"/>
        <v>0</v>
      </c>
      <c r="Q94" s="17">
        <f t="shared" si="16"/>
        <v>152.44999999999999</v>
      </c>
    </row>
    <row r="95" spans="1:17">
      <c r="A95" s="8" t="s">
        <v>137</v>
      </c>
      <c r="B95" s="15">
        <f>'[1]05'!B97</f>
        <v>62</v>
      </c>
      <c r="C95" s="16">
        <f>'[1]05'!C97</f>
        <v>0</v>
      </c>
      <c r="D95" s="16">
        <f>'[1]05'!D97</f>
        <v>238</v>
      </c>
      <c r="E95" s="16">
        <f>'[1]05'!E97</f>
        <v>0</v>
      </c>
      <c r="F95" s="15">
        <f t="shared" si="17"/>
        <v>300</v>
      </c>
      <c r="G95" s="15">
        <f>'[1]05'!H97</f>
        <v>62</v>
      </c>
      <c r="H95" s="16">
        <f>'[1]05'!I97</f>
        <v>0</v>
      </c>
      <c r="I95" s="16">
        <f>'[1]05'!J97</f>
        <v>90.45</v>
      </c>
      <c r="J95" s="16">
        <f>'[1]05'!K97</f>
        <v>0</v>
      </c>
      <c r="K95" s="15">
        <f t="shared" si="15"/>
        <v>152.44999999999999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90.45</v>
      </c>
      <c r="P95" s="16">
        <f t="shared" si="14"/>
        <v>0</v>
      </c>
      <c r="Q95" s="17">
        <f t="shared" si="16"/>
        <v>152.44999999999999</v>
      </c>
    </row>
    <row r="96" spans="1:17">
      <c r="A96" s="8" t="s">
        <v>138</v>
      </c>
      <c r="B96" s="15">
        <f>'[1]05'!B98</f>
        <v>62</v>
      </c>
      <c r="C96" s="16">
        <f>'[1]05'!C98</f>
        <v>0</v>
      </c>
      <c r="D96" s="16">
        <f>'[1]05'!D98</f>
        <v>238</v>
      </c>
      <c r="E96" s="16">
        <f>'[1]05'!E98</f>
        <v>0</v>
      </c>
      <c r="F96" s="15">
        <f t="shared" si="17"/>
        <v>300</v>
      </c>
      <c r="G96" s="15">
        <f>'[1]05'!H98</f>
        <v>62</v>
      </c>
      <c r="H96" s="16">
        <f>'[1]05'!I98</f>
        <v>0</v>
      </c>
      <c r="I96" s="16">
        <f>'[1]05'!J98</f>
        <v>90.45</v>
      </c>
      <c r="J96" s="16">
        <f>'[1]05'!K98</f>
        <v>0</v>
      </c>
      <c r="K96" s="15">
        <f t="shared" si="15"/>
        <v>152.44999999999999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90.45</v>
      </c>
      <c r="P96" s="16">
        <f t="shared" si="14"/>
        <v>0</v>
      </c>
      <c r="Q96" s="17">
        <f t="shared" si="16"/>
        <v>152.44999999999999</v>
      </c>
    </row>
    <row r="97" spans="1:17">
      <c r="A97" s="8" t="s">
        <v>139</v>
      </c>
      <c r="B97" s="15">
        <f>'[1]05'!B99</f>
        <v>62</v>
      </c>
      <c r="C97" s="16">
        <f>'[1]05'!C99</f>
        <v>0</v>
      </c>
      <c r="D97" s="16">
        <f>'[1]05'!D99</f>
        <v>238</v>
      </c>
      <c r="E97" s="16">
        <f>'[1]05'!E99</f>
        <v>0</v>
      </c>
      <c r="F97" s="15">
        <f t="shared" si="17"/>
        <v>300</v>
      </c>
      <c r="G97" s="15">
        <f>'[1]05'!H99</f>
        <v>62</v>
      </c>
      <c r="H97" s="16">
        <f>'[1]05'!I99</f>
        <v>0</v>
      </c>
      <c r="I97" s="16">
        <f>'[1]05'!J99</f>
        <v>98.45</v>
      </c>
      <c r="J97" s="16">
        <f>'[1]05'!K99</f>
        <v>0</v>
      </c>
      <c r="K97" s="15">
        <f t="shared" si="15"/>
        <v>160.44999999999999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98.45</v>
      </c>
      <c r="P97" s="16">
        <f t="shared" si="14"/>
        <v>0</v>
      </c>
      <c r="Q97" s="17">
        <f t="shared" si="16"/>
        <v>160.44999999999999</v>
      </c>
    </row>
    <row r="98" spans="1:17">
      <c r="A98" s="8" t="s">
        <v>140</v>
      </c>
      <c r="B98" s="15">
        <f>'[1]05'!B100</f>
        <v>62</v>
      </c>
      <c r="C98" s="16">
        <f>'[1]05'!C100</f>
        <v>0</v>
      </c>
      <c r="D98" s="16">
        <f>'[1]05'!D100</f>
        <v>238</v>
      </c>
      <c r="E98" s="16">
        <f>'[1]05'!E100</f>
        <v>0</v>
      </c>
      <c r="F98" s="15">
        <f t="shared" si="17"/>
        <v>300</v>
      </c>
      <c r="G98" s="15">
        <f>'[1]05'!H100</f>
        <v>62</v>
      </c>
      <c r="H98" s="16">
        <f>'[1]05'!I100</f>
        <v>0</v>
      </c>
      <c r="I98" s="16">
        <f>'[1]05'!J100</f>
        <v>78.45</v>
      </c>
      <c r="J98" s="16">
        <f>'[1]05'!K100</f>
        <v>0</v>
      </c>
      <c r="K98" s="15">
        <f t="shared" si="15"/>
        <v>140.44999999999999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78.45</v>
      </c>
      <c r="P98" s="16">
        <f t="shared" si="14"/>
        <v>0</v>
      </c>
      <c r="Q98" s="17">
        <f t="shared" si="16"/>
        <v>140.44999999999999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1.488</v>
      </c>
      <c r="H99" s="15">
        <f t="shared" si="18"/>
        <v>0</v>
      </c>
      <c r="I99" s="15">
        <f t="shared" si="18"/>
        <v>2.2286000000000015</v>
      </c>
      <c r="J99" s="15">
        <f t="shared" si="18"/>
        <v>0</v>
      </c>
      <c r="K99" s="15">
        <f t="shared" si="18"/>
        <v>3.7166000000000023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2.2286000000000015</v>
      </c>
      <c r="P99" s="15">
        <f t="shared" si="18"/>
        <v>0</v>
      </c>
      <c r="Q99" s="15">
        <f t="shared" si="18"/>
        <v>3.7166000000000023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'[2]05'!B5</f>
        <v>84</v>
      </c>
      <c r="C3" s="199">
        <f>'[2]05'!C5</f>
        <v>0</v>
      </c>
      <c r="D3" s="199">
        <f>'[2]05'!D5</f>
        <v>0</v>
      </c>
      <c r="E3" s="199">
        <f>'[2]05'!E5</f>
        <v>0</v>
      </c>
      <c r="F3" s="15">
        <f>SUM(B3:E3)</f>
        <v>84</v>
      </c>
      <c r="G3" s="198">
        <f>'[2]05'!H5</f>
        <v>38</v>
      </c>
      <c r="H3" s="199">
        <f>'[2]05'!I5</f>
        <v>0</v>
      </c>
      <c r="I3" s="199">
        <f>'[2]05'!J5</f>
        <v>0</v>
      </c>
      <c r="J3" s="199">
        <f>'[2]05'!K5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8">
        <f>'[2]05'!B6</f>
        <v>84</v>
      </c>
      <c r="C4" s="199">
        <f>'[2]05'!C6</f>
        <v>0</v>
      </c>
      <c r="D4" s="199">
        <f>'[2]05'!D6</f>
        <v>0</v>
      </c>
      <c r="E4" s="199">
        <f>'[2]05'!E6</f>
        <v>0</v>
      </c>
      <c r="F4" s="15">
        <f>SUM(B4:E4)</f>
        <v>84</v>
      </c>
      <c r="G4" s="198">
        <f>'[2]05'!H6</f>
        <v>37</v>
      </c>
      <c r="H4" s="199">
        <f>'[2]05'!I6</f>
        <v>0</v>
      </c>
      <c r="I4" s="199">
        <f>'[2]05'!J6</f>
        <v>0</v>
      </c>
      <c r="J4" s="199">
        <f>'[2]05'!K6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8">
        <f>'[2]05'!B7</f>
        <v>84</v>
      </c>
      <c r="C5" s="199">
        <f>'[2]05'!C7</f>
        <v>0</v>
      </c>
      <c r="D5" s="199">
        <f>'[2]05'!D7</f>
        <v>0</v>
      </c>
      <c r="E5" s="199">
        <f>'[2]05'!E7</f>
        <v>0</v>
      </c>
      <c r="F5" s="15">
        <f t="shared" ref="F5:F68" si="6">SUM(B5:E5)</f>
        <v>84</v>
      </c>
      <c r="G5" s="198">
        <f>'[2]05'!H7</f>
        <v>37</v>
      </c>
      <c r="H5" s="199">
        <f>'[2]05'!I7</f>
        <v>0</v>
      </c>
      <c r="I5" s="199">
        <f>'[2]05'!J7</f>
        <v>0</v>
      </c>
      <c r="J5" s="199">
        <f>'[2]05'!K7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'[2]05'!B8</f>
        <v>84</v>
      </c>
      <c r="C6" s="199">
        <f>'[2]05'!C8</f>
        <v>0</v>
      </c>
      <c r="D6" s="199">
        <f>'[2]05'!D8</f>
        <v>0</v>
      </c>
      <c r="E6" s="199">
        <f>'[2]05'!E8</f>
        <v>0</v>
      </c>
      <c r="F6" s="15">
        <f t="shared" si="6"/>
        <v>84</v>
      </c>
      <c r="G6" s="198">
        <f>'[2]05'!H8</f>
        <v>37</v>
      </c>
      <c r="H6" s="199">
        <f>'[2]05'!I8</f>
        <v>0</v>
      </c>
      <c r="I6" s="199">
        <f>'[2]05'!J8</f>
        <v>0</v>
      </c>
      <c r="J6" s="199">
        <f>'[2]05'!K8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'[2]05'!B9</f>
        <v>84</v>
      </c>
      <c r="C7" s="199">
        <f>'[2]05'!C9</f>
        <v>0</v>
      </c>
      <c r="D7" s="199">
        <f>'[2]05'!D9</f>
        <v>0</v>
      </c>
      <c r="E7" s="199">
        <f>'[2]05'!E9</f>
        <v>0</v>
      </c>
      <c r="F7" s="15">
        <f t="shared" si="6"/>
        <v>84</v>
      </c>
      <c r="G7" s="198">
        <f>'[2]05'!H9</f>
        <v>37</v>
      </c>
      <c r="H7" s="199">
        <f>'[2]05'!I9</f>
        <v>0</v>
      </c>
      <c r="I7" s="199">
        <f>'[2]05'!J9</f>
        <v>0</v>
      </c>
      <c r="J7" s="199">
        <f>'[2]05'!K9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'[2]05'!B10</f>
        <v>84</v>
      </c>
      <c r="C8" s="199">
        <f>'[2]05'!C10</f>
        <v>0</v>
      </c>
      <c r="D8" s="199">
        <f>'[2]05'!D10</f>
        <v>0</v>
      </c>
      <c r="E8" s="199">
        <f>'[2]05'!E10</f>
        <v>0</v>
      </c>
      <c r="F8" s="15">
        <f t="shared" si="6"/>
        <v>84</v>
      </c>
      <c r="G8" s="198">
        <f>'[2]05'!H10</f>
        <v>37</v>
      </c>
      <c r="H8" s="199">
        <f>'[2]05'!I10</f>
        <v>0</v>
      </c>
      <c r="I8" s="199">
        <f>'[2]05'!J10</f>
        <v>0</v>
      </c>
      <c r="J8" s="199">
        <f>'[2]05'!K10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'[2]05'!B11</f>
        <v>84</v>
      </c>
      <c r="C9" s="199">
        <f>'[2]05'!C11</f>
        <v>0</v>
      </c>
      <c r="D9" s="199">
        <f>'[2]05'!D11</f>
        <v>0</v>
      </c>
      <c r="E9" s="199">
        <f>'[2]05'!E11</f>
        <v>0</v>
      </c>
      <c r="F9" s="15">
        <f t="shared" si="6"/>
        <v>84</v>
      </c>
      <c r="G9" s="198">
        <f>'[2]05'!H11</f>
        <v>37</v>
      </c>
      <c r="H9" s="199">
        <f>'[2]05'!I11</f>
        <v>0</v>
      </c>
      <c r="I9" s="199">
        <f>'[2]05'!J11</f>
        <v>0</v>
      </c>
      <c r="J9" s="199">
        <f>'[2]05'!K11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'[2]05'!B12</f>
        <v>84</v>
      </c>
      <c r="C10" s="199">
        <f>'[2]05'!C12</f>
        <v>0</v>
      </c>
      <c r="D10" s="199">
        <f>'[2]05'!D12</f>
        <v>0</v>
      </c>
      <c r="E10" s="199">
        <f>'[2]05'!E12</f>
        <v>0</v>
      </c>
      <c r="F10" s="15">
        <f t="shared" si="6"/>
        <v>84</v>
      </c>
      <c r="G10" s="198">
        <f>'[2]05'!H12</f>
        <v>37</v>
      </c>
      <c r="H10" s="199">
        <f>'[2]05'!I12</f>
        <v>0</v>
      </c>
      <c r="I10" s="199">
        <f>'[2]05'!J12</f>
        <v>0</v>
      </c>
      <c r="J10" s="199">
        <f>'[2]05'!K12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'[2]05'!B13</f>
        <v>84</v>
      </c>
      <c r="C11" s="199">
        <f>'[2]05'!C13</f>
        <v>0</v>
      </c>
      <c r="D11" s="199">
        <f>'[2]05'!D13</f>
        <v>0</v>
      </c>
      <c r="E11" s="199">
        <f>'[2]05'!E13</f>
        <v>0</v>
      </c>
      <c r="F11" s="15">
        <f t="shared" si="6"/>
        <v>84</v>
      </c>
      <c r="G11" s="198">
        <f>'[2]05'!H13</f>
        <v>37</v>
      </c>
      <c r="H11" s="199">
        <f>'[2]05'!I13</f>
        <v>0</v>
      </c>
      <c r="I11" s="199">
        <f>'[2]05'!J13</f>
        <v>0</v>
      </c>
      <c r="J11" s="199">
        <f>'[2]05'!K13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8">
        <f>'[2]05'!B14</f>
        <v>84</v>
      </c>
      <c r="C12" s="199">
        <f>'[2]05'!C14</f>
        <v>0</v>
      </c>
      <c r="D12" s="199">
        <f>'[2]05'!D14</f>
        <v>0</v>
      </c>
      <c r="E12" s="199">
        <f>'[2]05'!E14</f>
        <v>0</v>
      </c>
      <c r="F12" s="15">
        <f t="shared" si="6"/>
        <v>84</v>
      </c>
      <c r="G12" s="198">
        <f>'[2]05'!H14</f>
        <v>37</v>
      </c>
      <c r="H12" s="199">
        <f>'[2]05'!I14</f>
        <v>0</v>
      </c>
      <c r="I12" s="199">
        <f>'[2]05'!J14</f>
        <v>0</v>
      </c>
      <c r="J12" s="199">
        <f>'[2]05'!K14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8">
        <f>'[2]05'!B15</f>
        <v>84</v>
      </c>
      <c r="C13" s="199">
        <f>'[2]05'!C15</f>
        <v>0</v>
      </c>
      <c r="D13" s="199">
        <f>'[2]05'!D15</f>
        <v>0</v>
      </c>
      <c r="E13" s="199">
        <f>'[2]05'!E15</f>
        <v>0</v>
      </c>
      <c r="F13" s="15">
        <f t="shared" si="6"/>
        <v>84</v>
      </c>
      <c r="G13" s="198">
        <f>'[2]05'!H15</f>
        <v>37</v>
      </c>
      <c r="H13" s="199">
        <f>'[2]05'!I15</f>
        <v>0</v>
      </c>
      <c r="I13" s="199">
        <f>'[2]05'!J15</f>
        <v>0</v>
      </c>
      <c r="J13" s="199">
        <f>'[2]05'!K15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8">
        <f>'[2]05'!B16</f>
        <v>84</v>
      </c>
      <c r="C14" s="199">
        <f>'[2]05'!C16</f>
        <v>0</v>
      </c>
      <c r="D14" s="199">
        <f>'[2]05'!D16</f>
        <v>0</v>
      </c>
      <c r="E14" s="199">
        <f>'[2]05'!E16</f>
        <v>0</v>
      </c>
      <c r="F14" s="15">
        <f t="shared" si="6"/>
        <v>84</v>
      </c>
      <c r="G14" s="198">
        <f>'[2]05'!H16</f>
        <v>37</v>
      </c>
      <c r="H14" s="199">
        <f>'[2]05'!I16</f>
        <v>0</v>
      </c>
      <c r="I14" s="199">
        <f>'[2]05'!J16</f>
        <v>0</v>
      </c>
      <c r="J14" s="199">
        <f>'[2]05'!K16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8">
        <f>'[2]05'!B17</f>
        <v>84</v>
      </c>
      <c r="C15" s="199">
        <f>'[2]05'!C17</f>
        <v>0</v>
      </c>
      <c r="D15" s="199">
        <f>'[2]05'!D17</f>
        <v>0</v>
      </c>
      <c r="E15" s="199">
        <f>'[2]05'!E17</f>
        <v>0</v>
      </c>
      <c r="F15" s="15">
        <f t="shared" si="6"/>
        <v>84</v>
      </c>
      <c r="G15" s="198">
        <f>'[2]05'!H17</f>
        <v>37</v>
      </c>
      <c r="H15" s="199">
        <f>'[2]05'!I17</f>
        <v>0</v>
      </c>
      <c r="I15" s="199">
        <f>'[2]05'!J17</f>
        <v>0</v>
      </c>
      <c r="J15" s="199">
        <f>'[2]05'!K17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'[2]05'!B18</f>
        <v>84</v>
      </c>
      <c r="C16" s="199">
        <f>'[2]05'!C18</f>
        <v>0</v>
      </c>
      <c r="D16" s="199">
        <f>'[2]05'!D18</f>
        <v>0</v>
      </c>
      <c r="E16" s="199">
        <f>'[2]05'!E18</f>
        <v>0</v>
      </c>
      <c r="F16" s="15">
        <f t="shared" si="6"/>
        <v>84</v>
      </c>
      <c r="G16" s="198">
        <f>'[2]05'!H18</f>
        <v>37</v>
      </c>
      <c r="H16" s="199">
        <f>'[2]05'!I18</f>
        <v>0</v>
      </c>
      <c r="I16" s="199">
        <f>'[2]05'!J18</f>
        <v>0</v>
      </c>
      <c r="J16" s="199">
        <f>'[2]05'!K18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'[2]05'!B19</f>
        <v>84</v>
      </c>
      <c r="C17" s="199">
        <f>'[2]05'!C19</f>
        <v>0</v>
      </c>
      <c r="D17" s="199">
        <f>'[2]05'!D19</f>
        <v>0</v>
      </c>
      <c r="E17" s="199">
        <f>'[2]05'!E19</f>
        <v>0</v>
      </c>
      <c r="F17" s="15">
        <f t="shared" si="6"/>
        <v>84</v>
      </c>
      <c r="G17" s="198">
        <f>'[2]05'!H19</f>
        <v>37</v>
      </c>
      <c r="H17" s="199">
        <f>'[2]05'!I19</f>
        <v>0</v>
      </c>
      <c r="I17" s="199">
        <f>'[2]05'!J19</f>
        <v>0</v>
      </c>
      <c r="J17" s="199">
        <f>'[2]05'!K19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'[2]05'!B20</f>
        <v>84</v>
      </c>
      <c r="C18" s="199">
        <f>'[2]05'!C20</f>
        <v>0</v>
      </c>
      <c r="D18" s="199">
        <f>'[2]05'!D20</f>
        <v>0</v>
      </c>
      <c r="E18" s="199">
        <f>'[2]05'!E20</f>
        <v>0</v>
      </c>
      <c r="F18" s="15">
        <f t="shared" si="6"/>
        <v>84</v>
      </c>
      <c r="G18" s="198">
        <f>'[2]05'!H20</f>
        <v>38</v>
      </c>
      <c r="H18" s="199">
        <f>'[2]05'!I20</f>
        <v>0</v>
      </c>
      <c r="I18" s="199">
        <f>'[2]05'!J20</f>
        <v>0</v>
      </c>
      <c r="J18" s="199">
        <f>'[2]05'!K20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'[2]05'!B21</f>
        <v>84</v>
      </c>
      <c r="C19" s="199">
        <f>'[2]05'!C21</f>
        <v>0</v>
      </c>
      <c r="D19" s="199">
        <f>'[2]05'!D21</f>
        <v>0</v>
      </c>
      <c r="E19" s="199">
        <f>'[2]05'!E21</f>
        <v>0</v>
      </c>
      <c r="F19" s="15">
        <f t="shared" si="6"/>
        <v>84</v>
      </c>
      <c r="G19" s="198">
        <f>'[2]05'!H21</f>
        <v>38</v>
      </c>
      <c r="H19" s="199">
        <f>'[2]05'!I21</f>
        <v>0</v>
      </c>
      <c r="I19" s="199">
        <f>'[2]05'!J21</f>
        <v>0</v>
      </c>
      <c r="J19" s="199">
        <f>'[2]05'!K21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'[2]05'!B22</f>
        <v>84</v>
      </c>
      <c r="C20" s="199">
        <f>'[2]05'!C22</f>
        <v>0</v>
      </c>
      <c r="D20" s="199">
        <f>'[2]05'!D22</f>
        <v>0</v>
      </c>
      <c r="E20" s="199">
        <f>'[2]05'!E22</f>
        <v>0</v>
      </c>
      <c r="F20" s="15">
        <f t="shared" si="6"/>
        <v>84</v>
      </c>
      <c r="G20" s="198">
        <f>'[2]05'!H22</f>
        <v>38</v>
      </c>
      <c r="H20" s="199">
        <f>'[2]05'!I22</f>
        <v>0</v>
      </c>
      <c r="I20" s="199">
        <f>'[2]05'!J22</f>
        <v>0</v>
      </c>
      <c r="J20" s="199">
        <f>'[2]05'!K22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'[2]05'!B23</f>
        <v>84</v>
      </c>
      <c r="C21" s="199">
        <f>'[2]05'!C23</f>
        <v>0</v>
      </c>
      <c r="D21" s="199">
        <f>'[2]05'!D23</f>
        <v>0</v>
      </c>
      <c r="E21" s="199">
        <f>'[2]05'!E23</f>
        <v>0</v>
      </c>
      <c r="F21" s="15">
        <f t="shared" si="6"/>
        <v>84</v>
      </c>
      <c r="G21" s="198">
        <f>'[2]05'!H23</f>
        <v>38</v>
      </c>
      <c r="H21" s="199">
        <f>'[2]05'!I23</f>
        <v>0</v>
      </c>
      <c r="I21" s="199">
        <f>'[2]05'!J23</f>
        <v>0</v>
      </c>
      <c r="J21" s="199">
        <f>'[2]05'!K23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'[2]05'!B24</f>
        <v>84</v>
      </c>
      <c r="C22" s="199">
        <f>'[2]05'!C24</f>
        <v>0</v>
      </c>
      <c r="D22" s="199">
        <f>'[2]05'!D24</f>
        <v>0</v>
      </c>
      <c r="E22" s="199">
        <f>'[2]05'!E24</f>
        <v>0</v>
      </c>
      <c r="F22" s="15">
        <f t="shared" si="6"/>
        <v>84</v>
      </c>
      <c r="G22" s="198">
        <f>'[2]05'!H24</f>
        <v>38</v>
      </c>
      <c r="H22" s="199">
        <f>'[2]05'!I24</f>
        <v>0</v>
      </c>
      <c r="I22" s="199">
        <f>'[2]05'!J24</f>
        <v>0</v>
      </c>
      <c r="J22" s="199">
        <f>'[2]05'!K24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'[2]05'!B25</f>
        <v>84</v>
      </c>
      <c r="C23" s="199">
        <f>'[2]05'!C25</f>
        <v>0</v>
      </c>
      <c r="D23" s="199">
        <f>'[2]05'!D25</f>
        <v>0</v>
      </c>
      <c r="E23" s="199">
        <f>'[2]05'!E25</f>
        <v>0</v>
      </c>
      <c r="F23" s="15">
        <f t="shared" si="6"/>
        <v>84</v>
      </c>
      <c r="G23" s="198">
        <f>'[2]05'!H25</f>
        <v>38</v>
      </c>
      <c r="H23" s="199">
        <f>'[2]05'!I25</f>
        <v>0</v>
      </c>
      <c r="I23" s="199">
        <f>'[2]05'!J25</f>
        <v>0</v>
      </c>
      <c r="J23" s="199">
        <f>'[2]05'!K25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'[2]05'!B26</f>
        <v>84</v>
      </c>
      <c r="C24" s="199">
        <f>'[2]05'!C26</f>
        <v>0</v>
      </c>
      <c r="D24" s="199">
        <f>'[2]05'!D26</f>
        <v>0</v>
      </c>
      <c r="E24" s="199">
        <f>'[2]05'!E26</f>
        <v>0</v>
      </c>
      <c r="F24" s="15">
        <f t="shared" si="6"/>
        <v>84</v>
      </c>
      <c r="G24" s="198">
        <f>'[2]05'!H26</f>
        <v>38</v>
      </c>
      <c r="H24" s="199">
        <f>'[2]05'!I26</f>
        <v>0</v>
      </c>
      <c r="I24" s="199">
        <f>'[2]05'!J26</f>
        <v>0</v>
      </c>
      <c r="J24" s="199">
        <f>'[2]05'!K26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'[2]05'!B27</f>
        <v>84</v>
      </c>
      <c r="C25" s="199">
        <f>'[2]05'!C27</f>
        <v>0</v>
      </c>
      <c r="D25" s="199">
        <f>'[2]05'!D27</f>
        <v>0</v>
      </c>
      <c r="E25" s="199">
        <f>'[2]05'!E27</f>
        <v>0</v>
      </c>
      <c r="F25" s="15">
        <f t="shared" si="6"/>
        <v>84</v>
      </c>
      <c r="G25" s="198">
        <f>'[2]05'!H27</f>
        <v>38</v>
      </c>
      <c r="H25" s="199">
        <f>'[2]05'!I27</f>
        <v>0</v>
      </c>
      <c r="I25" s="199">
        <f>'[2]05'!J27</f>
        <v>0</v>
      </c>
      <c r="J25" s="199">
        <f>'[2]05'!K27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'[2]05'!B28</f>
        <v>84</v>
      </c>
      <c r="C26" s="199">
        <f>'[2]05'!C28</f>
        <v>0</v>
      </c>
      <c r="D26" s="199">
        <f>'[2]05'!D28</f>
        <v>0</v>
      </c>
      <c r="E26" s="199">
        <f>'[2]05'!E28</f>
        <v>0</v>
      </c>
      <c r="F26" s="15">
        <f t="shared" si="6"/>
        <v>84</v>
      </c>
      <c r="G26" s="198">
        <f>'[2]05'!H28</f>
        <v>38</v>
      </c>
      <c r="H26" s="199">
        <f>'[2]05'!I28</f>
        <v>0</v>
      </c>
      <c r="I26" s="199">
        <f>'[2]05'!J28</f>
        <v>0</v>
      </c>
      <c r="J26" s="199">
        <f>'[2]05'!K28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'[2]05'!B29</f>
        <v>84</v>
      </c>
      <c r="C27" s="199">
        <f>'[2]05'!C29</f>
        <v>0</v>
      </c>
      <c r="D27" s="199">
        <f>'[2]05'!D29</f>
        <v>0</v>
      </c>
      <c r="E27" s="199">
        <f>'[2]05'!E29</f>
        <v>0</v>
      </c>
      <c r="F27" s="15">
        <f t="shared" si="6"/>
        <v>84</v>
      </c>
      <c r="G27" s="198">
        <f>'[2]05'!H29</f>
        <v>38</v>
      </c>
      <c r="H27" s="199">
        <f>'[2]05'!I29</f>
        <v>0</v>
      </c>
      <c r="I27" s="199">
        <f>'[2]05'!J29</f>
        <v>0</v>
      </c>
      <c r="J27" s="199">
        <f>'[2]05'!K29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'[2]05'!B30</f>
        <v>84</v>
      </c>
      <c r="C28" s="199">
        <f>'[2]05'!C30</f>
        <v>0</v>
      </c>
      <c r="D28" s="199">
        <f>'[2]05'!D30</f>
        <v>0</v>
      </c>
      <c r="E28" s="199">
        <f>'[2]05'!E30</f>
        <v>0</v>
      </c>
      <c r="F28" s="15">
        <f t="shared" si="6"/>
        <v>84</v>
      </c>
      <c r="G28" s="198">
        <f>'[2]05'!H30</f>
        <v>38</v>
      </c>
      <c r="H28" s="199">
        <f>'[2]05'!I30</f>
        <v>0</v>
      </c>
      <c r="I28" s="199">
        <f>'[2]05'!J30</f>
        <v>0</v>
      </c>
      <c r="J28" s="199">
        <f>'[2]05'!K30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'[2]05'!B31</f>
        <v>84</v>
      </c>
      <c r="C29" s="199">
        <f>'[2]05'!C31</f>
        <v>0</v>
      </c>
      <c r="D29" s="199">
        <f>'[2]05'!D31</f>
        <v>0</v>
      </c>
      <c r="E29" s="199">
        <f>'[2]05'!E31</f>
        <v>0</v>
      </c>
      <c r="F29" s="15">
        <f t="shared" si="6"/>
        <v>84</v>
      </c>
      <c r="G29" s="198">
        <f>'[2]05'!H31</f>
        <v>38</v>
      </c>
      <c r="H29" s="199">
        <f>'[2]05'!I31</f>
        <v>0</v>
      </c>
      <c r="I29" s="199">
        <f>'[2]05'!J31</f>
        <v>0</v>
      </c>
      <c r="J29" s="199">
        <f>'[2]05'!K31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'[2]05'!B32</f>
        <v>84</v>
      </c>
      <c r="C30" s="199">
        <f>'[2]05'!C32</f>
        <v>0</v>
      </c>
      <c r="D30" s="199">
        <f>'[2]05'!D32</f>
        <v>0</v>
      </c>
      <c r="E30" s="199">
        <f>'[2]05'!E32</f>
        <v>0</v>
      </c>
      <c r="F30" s="15">
        <f t="shared" si="6"/>
        <v>84</v>
      </c>
      <c r="G30" s="198">
        <f>'[2]05'!H32</f>
        <v>38</v>
      </c>
      <c r="H30" s="199">
        <f>'[2]05'!I32</f>
        <v>0</v>
      </c>
      <c r="I30" s="199">
        <f>'[2]05'!J32</f>
        <v>0</v>
      </c>
      <c r="J30" s="199">
        <f>'[2]05'!K32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'[2]05'!B33</f>
        <v>84</v>
      </c>
      <c r="C31" s="199">
        <f>'[2]05'!C33</f>
        <v>0</v>
      </c>
      <c r="D31" s="199">
        <f>'[2]05'!D33</f>
        <v>0</v>
      </c>
      <c r="E31" s="199">
        <f>'[2]05'!E33</f>
        <v>0</v>
      </c>
      <c r="F31" s="15">
        <f t="shared" si="6"/>
        <v>84</v>
      </c>
      <c r="G31" s="198">
        <f>'[2]05'!H33</f>
        <v>38</v>
      </c>
      <c r="H31" s="199">
        <f>'[2]05'!I33</f>
        <v>0</v>
      </c>
      <c r="I31" s="199">
        <f>'[2]05'!J33</f>
        <v>0</v>
      </c>
      <c r="J31" s="199">
        <f>'[2]05'!K33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'[2]05'!B34</f>
        <v>84</v>
      </c>
      <c r="C32" s="199">
        <f>'[2]05'!C34</f>
        <v>0</v>
      </c>
      <c r="D32" s="199">
        <f>'[2]05'!D34</f>
        <v>0</v>
      </c>
      <c r="E32" s="199">
        <f>'[2]05'!E34</f>
        <v>0</v>
      </c>
      <c r="F32" s="15">
        <f t="shared" si="6"/>
        <v>84</v>
      </c>
      <c r="G32" s="198">
        <f>'[2]05'!H34</f>
        <v>38</v>
      </c>
      <c r="H32" s="199">
        <f>'[2]05'!I34</f>
        <v>0</v>
      </c>
      <c r="I32" s="199">
        <f>'[2]05'!J34</f>
        <v>0</v>
      </c>
      <c r="J32" s="199">
        <f>'[2]05'!K34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'[2]05'!B35</f>
        <v>84</v>
      </c>
      <c r="C33" s="199">
        <f>'[2]05'!C35</f>
        <v>0</v>
      </c>
      <c r="D33" s="199">
        <f>'[2]05'!D35</f>
        <v>0</v>
      </c>
      <c r="E33" s="199">
        <f>'[2]05'!E35</f>
        <v>0</v>
      </c>
      <c r="F33" s="15">
        <f t="shared" si="6"/>
        <v>84</v>
      </c>
      <c r="G33" s="198">
        <f>'[2]05'!H35</f>
        <v>38</v>
      </c>
      <c r="H33" s="199">
        <f>'[2]05'!I35</f>
        <v>0</v>
      </c>
      <c r="I33" s="199">
        <f>'[2]05'!J35</f>
        <v>0</v>
      </c>
      <c r="J33" s="199">
        <f>'[2]05'!K35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'[2]05'!B36</f>
        <v>84</v>
      </c>
      <c r="C34" s="199">
        <f>'[2]05'!C36</f>
        <v>0</v>
      </c>
      <c r="D34" s="199">
        <f>'[2]05'!D36</f>
        <v>0</v>
      </c>
      <c r="E34" s="199">
        <f>'[2]05'!E36</f>
        <v>0</v>
      </c>
      <c r="F34" s="15">
        <f t="shared" si="6"/>
        <v>84</v>
      </c>
      <c r="G34" s="198">
        <f>'[2]05'!H36</f>
        <v>38</v>
      </c>
      <c r="H34" s="199">
        <f>'[2]05'!I36</f>
        <v>0</v>
      </c>
      <c r="I34" s="199">
        <f>'[2]05'!J36</f>
        <v>0</v>
      </c>
      <c r="J34" s="199">
        <f>'[2]05'!K36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'[2]05'!B37</f>
        <v>84</v>
      </c>
      <c r="C35" s="199">
        <f>'[2]05'!C37</f>
        <v>0</v>
      </c>
      <c r="D35" s="199">
        <f>'[2]05'!D37</f>
        <v>0</v>
      </c>
      <c r="E35" s="199">
        <f>'[2]05'!E37</f>
        <v>0</v>
      </c>
      <c r="F35" s="15">
        <f t="shared" si="6"/>
        <v>84</v>
      </c>
      <c r="G35" s="198">
        <f>'[2]05'!H37</f>
        <v>37</v>
      </c>
      <c r="H35" s="199">
        <f>'[2]05'!I37</f>
        <v>0</v>
      </c>
      <c r="I35" s="199">
        <f>'[2]05'!J37</f>
        <v>0</v>
      </c>
      <c r="J35" s="199">
        <f>'[2]05'!K37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'[2]05'!B38</f>
        <v>84</v>
      </c>
      <c r="C36" s="199">
        <f>'[2]05'!C38</f>
        <v>0</v>
      </c>
      <c r="D36" s="199">
        <f>'[2]05'!D38</f>
        <v>0</v>
      </c>
      <c r="E36" s="199">
        <f>'[2]05'!E38</f>
        <v>0</v>
      </c>
      <c r="F36" s="15">
        <f t="shared" si="6"/>
        <v>84</v>
      </c>
      <c r="G36" s="198">
        <f>'[2]05'!H38</f>
        <v>37</v>
      </c>
      <c r="H36" s="199">
        <f>'[2]05'!I38</f>
        <v>0</v>
      </c>
      <c r="I36" s="199">
        <f>'[2]05'!J38</f>
        <v>0</v>
      </c>
      <c r="J36" s="199">
        <f>'[2]05'!K38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'[2]05'!B39</f>
        <v>84</v>
      </c>
      <c r="C37" s="199">
        <f>'[2]05'!C39</f>
        <v>0</v>
      </c>
      <c r="D37" s="199">
        <f>'[2]05'!D39</f>
        <v>0</v>
      </c>
      <c r="E37" s="199">
        <f>'[2]05'!E39</f>
        <v>0</v>
      </c>
      <c r="F37" s="15">
        <f t="shared" si="6"/>
        <v>84</v>
      </c>
      <c r="G37" s="198">
        <f>'[2]05'!H39</f>
        <v>37</v>
      </c>
      <c r="H37" s="199">
        <f>'[2]05'!I39</f>
        <v>0</v>
      </c>
      <c r="I37" s="199">
        <f>'[2]05'!J39</f>
        <v>0</v>
      </c>
      <c r="J37" s="199">
        <f>'[2]05'!K39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'[2]05'!B40</f>
        <v>84</v>
      </c>
      <c r="C38" s="199">
        <f>'[2]05'!C40</f>
        <v>0</v>
      </c>
      <c r="D38" s="199">
        <f>'[2]05'!D40</f>
        <v>0</v>
      </c>
      <c r="E38" s="199">
        <f>'[2]05'!E40</f>
        <v>0</v>
      </c>
      <c r="F38" s="15">
        <f t="shared" si="6"/>
        <v>84</v>
      </c>
      <c r="G38" s="198">
        <f>'[2]05'!H40</f>
        <v>37</v>
      </c>
      <c r="H38" s="199">
        <f>'[2]05'!I40</f>
        <v>0</v>
      </c>
      <c r="I38" s="199">
        <f>'[2]05'!J40</f>
        <v>0</v>
      </c>
      <c r="J38" s="199">
        <f>'[2]05'!K40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'[2]05'!B41</f>
        <v>84</v>
      </c>
      <c r="C39" s="199">
        <f>'[2]05'!C41</f>
        <v>0</v>
      </c>
      <c r="D39" s="199">
        <f>'[2]05'!D41</f>
        <v>0</v>
      </c>
      <c r="E39" s="199">
        <f>'[2]05'!E41</f>
        <v>0</v>
      </c>
      <c r="F39" s="15">
        <f t="shared" si="6"/>
        <v>84</v>
      </c>
      <c r="G39" s="198">
        <f>'[2]05'!H41</f>
        <v>36</v>
      </c>
      <c r="H39" s="199">
        <f>'[2]05'!I41</f>
        <v>0</v>
      </c>
      <c r="I39" s="199">
        <f>'[2]05'!J41</f>
        <v>0</v>
      </c>
      <c r="J39" s="199">
        <f>'[2]05'!K41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8">
        <f>'[2]05'!B42</f>
        <v>84</v>
      </c>
      <c r="C40" s="199">
        <f>'[2]05'!C42</f>
        <v>0</v>
      </c>
      <c r="D40" s="199">
        <f>'[2]05'!D42</f>
        <v>0</v>
      </c>
      <c r="E40" s="199">
        <f>'[2]05'!E42</f>
        <v>0</v>
      </c>
      <c r="F40" s="15">
        <f t="shared" si="6"/>
        <v>84</v>
      </c>
      <c r="G40" s="198">
        <f>'[2]05'!H42</f>
        <v>36</v>
      </c>
      <c r="H40" s="199">
        <f>'[2]05'!I42</f>
        <v>0</v>
      </c>
      <c r="I40" s="199">
        <f>'[2]05'!J42</f>
        <v>0</v>
      </c>
      <c r="J40" s="199">
        <f>'[2]05'!K42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8">
        <f>'[2]05'!B43</f>
        <v>84</v>
      </c>
      <c r="C41" s="199">
        <f>'[2]05'!C43</f>
        <v>0</v>
      </c>
      <c r="D41" s="199">
        <f>'[2]05'!D43</f>
        <v>0</v>
      </c>
      <c r="E41" s="199">
        <f>'[2]05'!E43</f>
        <v>0</v>
      </c>
      <c r="F41" s="15">
        <f t="shared" si="6"/>
        <v>84</v>
      </c>
      <c r="G41" s="198">
        <f>'[2]05'!H43</f>
        <v>36</v>
      </c>
      <c r="H41" s="199">
        <f>'[2]05'!I43</f>
        <v>0</v>
      </c>
      <c r="I41" s="199">
        <f>'[2]05'!J43</f>
        <v>0</v>
      </c>
      <c r="J41" s="199">
        <f>'[2]05'!K43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8">
        <f>'[2]05'!B44</f>
        <v>84</v>
      </c>
      <c r="C42" s="199">
        <f>'[2]05'!C44</f>
        <v>0</v>
      </c>
      <c r="D42" s="199">
        <f>'[2]05'!D44</f>
        <v>0</v>
      </c>
      <c r="E42" s="199">
        <f>'[2]05'!E44</f>
        <v>0</v>
      </c>
      <c r="F42" s="15">
        <f t="shared" si="6"/>
        <v>84</v>
      </c>
      <c r="G42" s="198">
        <f>'[2]05'!H44</f>
        <v>36</v>
      </c>
      <c r="H42" s="199">
        <f>'[2]05'!I44</f>
        <v>0</v>
      </c>
      <c r="I42" s="199">
        <f>'[2]05'!J44</f>
        <v>0</v>
      </c>
      <c r="J42" s="199">
        <f>'[2]05'!K44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8">
        <f>'[2]05'!B45</f>
        <v>84</v>
      </c>
      <c r="C43" s="199">
        <f>'[2]05'!C45</f>
        <v>0</v>
      </c>
      <c r="D43" s="199">
        <f>'[2]05'!D45</f>
        <v>0</v>
      </c>
      <c r="E43" s="199">
        <f>'[2]05'!E45</f>
        <v>0</v>
      </c>
      <c r="F43" s="15">
        <f t="shared" si="6"/>
        <v>84</v>
      </c>
      <c r="G43" s="198">
        <f>'[2]05'!H45</f>
        <v>36</v>
      </c>
      <c r="H43" s="199">
        <f>'[2]05'!I45</f>
        <v>0</v>
      </c>
      <c r="I43" s="199">
        <f>'[2]05'!J45</f>
        <v>0</v>
      </c>
      <c r="J43" s="199">
        <f>'[2]05'!K45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8">
        <f>'[2]05'!B46</f>
        <v>84</v>
      </c>
      <c r="C44" s="199">
        <f>'[2]05'!C46</f>
        <v>0</v>
      </c>
      <c r="D44" s="199">
        <f>'[2]05'!D46</f>
        <v>0</v>
      </c>
      <c r="E44" s="199">
        <f>'[2]05'!E46</f>
        <v>0</v>
      </c>
      <c r="F44" s="15">
        <f t="shared" si="6"/>
        <v>84</v>
      </c>
      <c r="G44" s="198">
        <f>'[2]05'!H46</f>
        <v>36</v>
      </c>
      <c r="H44" s="199">
        <f>'[2]05'!I46</f>
        <v>0</v>
      </c>
      <c r="I44" s="199">
        <f>'[2]05'!J46</f>
        <v>0</v>
      </c>
      <c r="J44" s="199">
        <f>'[2]05'!K46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8">
        <f>'[2]05'!B47</f>
        <v>84</v>
      </c>
      <c r="C45" s="199">
        <f>'[2]05'!C47</f>
        <v>0</v>
      </c>
      <c r="D45" s="199">
        <f>'[2]05'!D47</f>
        <v>0</v>
      </c>
      <c r="E45" s="199">
        <f>'[2]05'!E47</f>
        <v>0</v>
      </c>
      <c r="F45" s="15">
        <f t="shared" si="6"/>
        <v>84</v>
      </c>
      <c r="G45" s="198">
        <f>'[2]05'!H47</f>
        <v>36</v>
      </c>
      <c r="H45" s="199">
        <f>'[2]05'!I47</f>
        <v>0</v>
      </c>
      <c r="I45" s="199">
        <f>'[2]05'!J47</f>
        <v>0</v>
      </c>
      <c r="J45" s="199">
        <f>'[2]05'!K47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8">
        <f>'[2]05'!B48</f>
        <v>84</v>
      </c>
      <c r="C46" s="199">
        <f>'[2]05'!C48</f>
        <v>0</v>
      </c>
      <c r="D46" s="199">
        <f>'[2]05'!D48</f>
        <v>0</v>
      </c>
      <c r="E46" s="199">
        <f>'[2]05'!E48</f>
        <v>0</v>
      </c>
      <c r="F46" s="15">
        <f t="shared" si="6"/>
        <v>84</v>
      </c>
      <c r="G46" s="198">
        <f>'[2]05'!H48</f>
        <v>36</v>
      </c>
      <c r="H46" s="199">
        <f>'[2]05'!I48</f>
        <v>0</v>
      </c>
      <c r="I46" s="199">
        <f>'[2]05'!J48</f>
        <v>0</v>
      </c>
      <c r="J46" s="199">
        <f>'[2]05'!K48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8">
        <f>'[2]05'!B49</f>
        <v>84</v>
      </c>
      <c r="C47" s="199">
        <f>'[2]05'!C49</f>
        <v>0</v>
      </c>
      <c r="D47" s="199">
        <f>'[2]05'!D49</f>
        <v>0</v>
      </c>
      <c r="E47" s="199">
        <f>'[2]05'!E49</f>
        <v>0</v>
      </c>
      <c r="F47" s="15">
        <f t="shared" si="6"/>
        <v>84</v>
      </c>
      <c r="G47" s="198">
        <f>'[2]05'!H49</f>
        <v>36</v>
      </c>
      <c r="H47" s="199">
        <f>'[2]05'!I49</f>
        <v>0</v>
      </c>
      <c r="I47" s="199">
        <f>'[2]05'!J49</f>
        <v>0</v>
      </c>
      <c r="J47" s="199">
        <f>'[2]05'!K49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8">
        <f>'[2]05'!B50</f>
        <v>84</v>
      </c>
      <c r="C48" s="199">
        <f>'[2]05'!C50</f>
        <v>0</v>
      </c>
      <c r="D48" s="199">
        <f>'[2]05'!D50</f>
        <v>0</v>
      </c>
      <c r="E48" s="199">
        <f>'[2]05'!E50</f>
        <v>0</v>
      </c>
      <c r="F48" s="15">
        <f t="shared" si="6"/>
        <v>84</v>
      </c>
      <c r="G48" s="198">
        <f>'[2]05'!H50</f>
        <v>36</v>
      </c>
      <c r="H48" s="199">
        <f>'[2]05'!I50</f>
        <v>0</v>
      </c>
      <c r="I48" s="199">
        <f>'[2]05'!J50</f>
        <v>0</v>
      </c>
      <c r="J48" s="199">
        <f>'[2]05'!K50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8">
        <f>'[2]05'!B51</f>
        <v>84</v>
      </c>
      <c r="C49" s="199">
        <f>'[2]05'!C51</f>
        <v>0</v>
      </c>
      <c r="D49" s="199">
        <f>'[2]05'!D51</f>
        <v>0</v>
      </c>
      <c r="E49" s="199">
        <f>'[2]05'!E51</f>
        <v>0</v>
      </c>
      <c r="F49" s="15">
        <f t="shared" si="6"/>
        <v>84</v>
      </c>
      <c r="G49" s="198">
        <f>'[2]05'!H51</f>
        <v>36</v>
      </c>
      <c r="H49" s="199">
        <f>'[2]05'!I51</f>
        <v>0</v>
      </c>
      <c r="I49" s="199">
        <f>'[2]05'!J51</f>
        <v>0</v>
      </c>
      <c r="J49" s="199">
        <f>'[2]05'!K51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8">
        <f>'[2]05'!B52</f>
        <v>84</v>
      </c>
      <c r="C50" s="199">
        <f>'[2]05'!C52</f>
        <v>0</v>
      </c>
      <c r="D50" s="199">
        <f>'[2]05'!D52</f>
        <v>0</v>
      </c>
      <c r="E50" s="199">
        <f>'[2]05'!E52</f>
        <v>0</v>
      </c>
      <c r="F50" s="15">
        <f t="shared" si="6"/>
        <v>84</v>
      </c>
      <c r="G50" s="198">
        <f>'[2]05'!H52</f>
        <v>36</v>
      </c>
      <c r="H50" s="199">
        <f>'[2]05'!I52</f>
        <v>0</v>
      </c>
      <c r="I50" s="199">
        <f>'[2]05'!J52</f>
        <v>0</v>
      </c>
      <c r="J50" s="199">
        <f>'[2]05'!K52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8">
        <f>'[2]05'!B53</f>
        <v>84</v>
      </c>
      <c r="C51" s="199">
        <f>'[2]05'!C53</f>
        <v>0</v>
      </c>
      <c r="D51" s="199">
        <f>'[2]05'!D53</f>
        <v>0</v>
      </c>
      <c r="E51" s="199">
        <f>'[2]05'!E53</f>
        <v>0</v>
      </c>
      <c r="F51" s="15">
        <f t="shared" si="6"/>
        <v>84</v>
      </c>
      <c r="G51" s="198">
        <f>'[2]05'!H53</f>
        <v>36</v>
      </c>
      <c r="H51" s="199">
        <f>'[2]05'!I53</f>
        <v>0</v>
      </c>
      <c r="I51" s="199">
        <f>'[2]05'!J53</f>
        <v>0</v>
      </c>
      <c r="J51" s="199">
        <f>'[2]05'!K53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8">
        <f>'[2]05'!B54</f>
        <v>84</v>
      </c>
      <c r="C52" s="199">
        <f>'[2]05'!C54</f>
        <v>0</v>
      </c>
      <c r="D52" s="199">
        <f>'[2]05'!D54</f>
        <v>0</v>
      </c>
      <c r="E52" s="199">
        <f>'[2]05'!E54</f>
        <v>0</v>
      </c>
      <c r="F52" s="15">
        <f t="shared" si="6"/>
        <v>84</v>
      </c>
      <c r="G52" s="198">
        <f>'[2]05'!H54</f>
        <v>36</v>
      </c>
      <c r="H52" s="199">
        <f>'[2]05'!I54</f>
        <v>0</v>
      </c>
      <c r="I52" s="199">
        <f>'[2]05'!J54</f>
        <v>0</v>
      </c>
      <c r="J52" s="199">
        <f>'[2]05'!K54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8">
        <f>'[2]05'!B55</f>
        <v>84</v>
      </c>
      <c r="C53" s="199">
        <f>'[2]05'!C55</f>
        <v>0</v>
      </c>
      <c r="D53" s="199">
        <f>'[2]05'!D55</f>
        <v>0</v>
      </c>
      <c r="E53" s="199">
        <f>'[2]05'!E55</f>
        <v>0</v>
      </c>
      <c r="F53" s="15">
        <f t="shared" si="6"/>
        <v>84</v>
      </c>
      <c r="G53" s="198">
        <f>'[2]05'!H55</f>
        <v>36</v>
      </c>
      <c r="H53" s="199">
        <f>'[2]05'!I55</f>
        <v>0</v>
      </c>
      <c r="I53" s="199">
        <f>'[2]05'!J55</f>
        <v>0</v>
      </c>
      <c r="J53" s="199">
        <f>'[2]05'!K55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8">
        <f>'[2]05'!B56</f>
        <v>84</v>
      </c>
      <c r="C54" s="199">
        <f>'[2]05'!C56</f>
        <v>0</v>
      </c>
      <c r="D54" s="199">
        <f>'[2]05'!D56</f>
        <v>0</v>
      </c>
      <c r="E54" s="199">
        <f>'[2]05'!E56</f>
        <v>0</v>
      </c>
      <c r="F54" s="15">
        <f t="shared" si="6"/>
        <v>84</v>
      </c>
      <c r="G54" s="198">
        <f>'[2]05'!H56</f>
        <v>36</v>
      </c>
      <c r="H54" s="199">
        <f>'[2]05'!I56</f>
        <v>0</v>
      </c>
      <c r="I54" s="199">
        <f>'[2]05'!J56</f>
        <v>0</v>
      </c>
      <c r="J54" s="199">
        <f>'[2]05'!K56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8">
        <f>'[2]05'!B57</f>
        <v>84</v>
      </c>
      <c r="C55" s="199">
        <f>'[2]05'!C57</f>
        <v>0</v>
      </c>
      <c r="D55" s="199">
        <f>'[2]05'!D57</f>
        <v>0</v>
      </c>
      <c r="E55" s="199">
        <f>'[2]05'!E57</f>
        <v>0</v>
      </c>
      <c r="F55" s="15">
        <f t="shared" si="6"/>
        <v>84</v>
      </c>
      <c r="G55" s="198">
        <f>'[2]05'!H57</f>
        <v>36</v>
      </c>
      <c r="H55" s="199">
        <f>'[2]05'!I57</f>
        <v>0</v>
      </c>
      <c r="I55" s="199">
        <f>'[2]05'!J57</f>
        <v>0</v>
      </c>
      <c r="J55" s="199">
        <f>'[2]05'!K57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8">
        <f>'[2]05'!B58</f>
        <v>84</v>
      </c>
      <c r="C56" s="199">
        <f>'[2]05'!C58</f>
        <v>0</v>
      </c>
      <c r="D56" s="199">
        <f>'[2]05'!D58</f>
        <v>0</v>
      </c>
      <c r="E56" s="199">
        <f>'[2]05'!E58</f>
        <v>0</v>
      </c>
      <c r="F56" s="15">
        <f t="shared" si="6"/>
        <v>84</v>
      </c>
      <c r="G56" s="198">
        <f>'[2]05'!H58</f>
        <v>36</v>
      </c>
      <c r="H56" s="199">
        <f>'[2]05'!I58</f>
        <v>0</v>
      </c>
      <c r="I56" s="199">
        <f>'[2]05'!J58</f>
        <v>0</v>
      </c>
      <c r="J56" s="199">
        <f>'[2]05'!K58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8">
        <f>'[2]05'!B59</f>
        <v>84</v>
      </c>
      <c r="C57" s="199">
        <f>'[2]05'!C59</f>
        <v>0</v>
      </c>
      <c r="D57" s="199">
        <f>'[2]05'!D59</f>
        <v>0</v>
      </c>
      <c r="E57" s="199">
        <f>'[2]05'!E59</f>
        <v>0</v>
      </c>
      <c r="F57" s="15">
        <f t="shared" si="6"/>
        <v>84</v>
      </c>
      <c r="G57" s="198">
        <f>'[2]05'!H59</f>
        <v>36</v>
      </c>
      <c r="H57" s="199">
        <f>'[2]05'!I59</f>
        <v>0</v>
      </c>
      <c r="I57" s="199">
        <f>'[2]05'!J59</f>
        <v>0</v>
      </c>
      <c r="J57" s="199">
        <f>'[2]05'!K59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8">
        <f>'[2]05'!B60</f>
        <v>84</v>
      </c>
      <c r="C58" s="199">
        <f>'[2]05'!C60</f>
        <v>0</v>
      </c>
      <c r="D58" s="199">
        <f>'[2]05'!D60</f>
        <v>0</v>
      </c>
      <c r="E58" s="199">
        <f>'[2]05'!E60</f>
        <v>0</v>
      </c>
      <c r="F58" s="15">
        <f t="shared" si="6"/>
        <v>84</v>
      </c>
      <c r="G58" s="198">
        <f>'[2]05'!H60</f>
        <v>36</v>
      </c>
      <c r="H58" s="199">
        <f>'[2]05'!I60</f>
        <v>0</v>
      </c>
      <c r="I58" s="199">
        <f>'[2]05'!J60</f>
        <v>0</v>
      </c>
      <c r="J58" s="199">
        <f>'[2]05'!K60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8">
        <f>'[2]05'!B61</f>
        <v>84</v>
      </c>
      <c r="C59" s="199">
        <f>'[2]05'!C61</f>
        <v>0</v>
      </c>
      <c r="D59" s="199">
        <f>'[2]05'!D61</f>
        <v>0</v>
      </c>
      <c r="E59" s="199">
        <f>'[2]05'!E61</f>
        <v>0</v>
      </c>
      <c r="F59" s="15">
        <f t="shared" si="6"/>
        <v>84</v>
      </c>
      <c r="G59" s="198">
        <f>'[2]05'!H61</f>
        <v>35</v>
      </c>
      <c r="H59" s="199">
        <f>'[2]05'!I61</f>
        <v>0</v>
      </c>
      <c r="I59" s="199">
        <f>'[2]05'!J61</f>
        <v>0</v>
      </c>
      <c r="J59" s="199">
        <f>'[2]05'!K61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8">
        <f>'[2]05'!B62</f>
        <v>84</v>
      </c>
      <c r="C60" s="199">
        <f>'[2]05'!C62</f>
        <v>0</v>
      </c>
      <c r="D60" s="199">
        <f>'[2]05'!D62</f>
        <v>0</v>
      </c>
      <c r="E60" s="199">
        <f>'[2]05'!E62</f>
        <v>0</v>
      </c>
      <c r="F60" s="15">
        <f t="shared" si="6"/>
        <v>84</v>
      </c>
      <c r="G60" s="198">
        <f>'[2]05'!H62</f>
        <v>35</v>
      </c>
      <c r="H60" s="199">
        <f>'[2]05'!I62</f>
        <v>0</v>
      </c>
      <c r="I60" s="199">
        <f>'[2]05'!J62</f>
        <v>0</v>
      </c>
      <c r="J60" s="199">
        <f>'[2]05'!K62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8">
        <f>'[2]05'!B63</f>
        <v>84</v>
      </c>
      <c r="C61" s="199">
        <f>'[2]05'!C63</f>
        <v>0</v>
      </c>
      <c r="D61" s="199">
        <f>'[2]05'!D63</f>
        <v>0</v>
      </c>
      <c r="E61" s="199">
        <f>'[2]05'!E63</f>
        <v>0</v>
      </c>
      <c r="F61" s="15">
        <f t="shared" si="6"/>
        <v>84</v>
      </c>
      <c r="G61" s="198">
        <f>'[2]05'!H63</f>
        <v>35</v>
      </c>
      <c r="H61" s="199">
        <f>'[2]05'!I63</f>
        <v>0</v>
      </c>
      <c r="I61" s="199">
        <f>'[2]05'!J63</f>
        <v>0</v>
      </c>
      <c r="J61" s="199">
        <f>'[2]05'!K63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8">
        <f>'[2]05'!B64</f>
        <v>84</v>
      </c>
      <c r="C62" s="199">
        <f>'[2]05'!C64</f>
        <v>0</v>
      </c>
      <c r="D62" s="199">
        <f>'[2]05'!D64</f>
        <v>0</v>
      </c>
      <c r="E62" s="199">
        <f>'[2]05'!E64</f>
        <v>0</v>
      </c>
      <c r="F62" s="15">
        <f t="shared" si="6"/>
        <v>84</v>
      </c>
      <c r="G62" s="198">
        <f>'[2]05'!H64</f>
        <v>35</v>
      </c>
      <c r="H62" s="199">
        <f>'[2]05'!I64</f>
        <v>0</v>
      </c>
      <c r="I62" s="199">
        <f>'[2]05'!J64</f>
        <v>0</v>
      </c>
      <c r="J62" s="199">
        <f>'[2]05'!K64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8">
        <f>'[2]05'!B65</f>
        <v>84</v>
      </c>
      <c r="C63" s="199">
        <f>'[2]05'!C65</f>
        <v>0</v>
      </c>
      <c r="D63" s="199">
        <f>'[2]05'!D65</f>
        <v>0</v>
      </c>
      <c r="E63" s="199">
        <f>'[2]05'!E65</f>
        <v>0</v>
      </c>
      <c r="F63" s="15">
        <f t="shared" si="6"/>
        <v>84</v>
      </c>
      <c r="G63" s="198">
        <f>'[2]05'!H65</f>
        <v>35</v>
      </c>
      <c r="H63" s="199">
        <f>'[2]05'!I65</f>
        <v>0</v>
      </c>
      <c r="I63" s="199">
        <f>'[2]05'!J65</f>
        <v>0</v>
      </c>
      <c r="J63" s="199">
        <f>'[2]05'!K65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8">
        <f>'[2]05'!B66</f>
        <v>84</v>
      </c>
      <c r="C64" s="199">
        <f>'[2]05'!C66</f>
        <v>0</v>
      </c>
      <c r="D64" s="199">
        <f>'[2]05'!D66</f>
        <v>0</v>
      </c>
      <c r="E64" s="199">
        <f>'[2]05'!E66</f>
        <v>0</v>
      </c>
      <c r="F64" s="15">
        <f t="shared" si="6"/>
        <v>84</v>
      </c>
      <c r="G64" s="198">
        <f>'[2]05'!H66</f>
        <v>35</v>
      </c>
      <c r="H64" s="199">
        <f>'[2]05'!I66</f>
        <v>0</v>
      </c>
      <c r="I64" s="199">
        <f>'[2]05'!J66</f>
        <v>0</v>
      </c>
      <c r="J64" s="199">
        <f>'[2]05'!K66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8">
        <f>'[2]05'!B67</f>
        <v>84</v>
      </c>
      <c r="C65" s="199">
        <f>'[2]05'!C67</f>
        <v>0</v>
      </c>
      <c r="D65" s="199">
        <f>'[2]05'!D67</f>
        <v>0</v>
      </c>
      <c r="E65" s="199">
        <f>'[2]05'!E67</f>
        <v>0</v>
      </c>
      <c r="F65" s="15">
        <f t="shared" si="6"/>
        <v>84</v>
      </c>
      <c r="G65" s="198">
        <f>'[2]05'!H67</f>
        <v>35</v>
      </c>
      <c r="H65" s="199">
        <f>'[2]05'!I67</f>
        <v>0</v>
      </c>
      <c r="I65" s="199">
        <f>'[2]05'!J67</f>
        <v>0</v>
      </c>
      <c r="J65" s="199">
        <f>'[2]05'!K67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8">
        <f>'[2]05'!B68</f>
        <v>84</v>
      </c>
      <c r="C66" s="199">
        <f>'[2]05'!C68</f>
        <v>0</v>
      </c>
      <c r="D66" s="199">
        <f>'[2]05'!D68</f>
        <v>0</v>
      </c>
      <c r="E66" s="199">
        <f>'[2]05'!E68</f>
        <v>0</v>
      </c>
      <c r="F66" s="15">
        <f t="shared" si="6"/>
        <v>84</v>
      </c>
      <c r="G66" s="198">
        <f>'[2]05'!H68</f>
        <v>34</v>
      </c>
      <c r="H66" s="199">
        <f>'[2]05'!I68</f>
        <v>0</v>
      </c>
      <c r="I66" s="199">
        <f>'[2]05'!J68</f>
        <v>0</v>
      </c>
      <c r="J66" s="199">
        <f>'[2]05'!K68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'[2]05'!B69</f>
        <v>84</v>
      </c>
      <c r="C67" s="199">
        <f>'[2]05'!C69</f>
        <v>0</v>
      </c>
      <c r="D67" s="199">
        <f>'[2]05'!D69</f>
        <v>0</v>
      </c>
      <c r="E67" s="199">
        <f>'[2]05'!E69</f>
        <v>0</v>
      </c>
      <c r="F67" s="15">
        <f t="shared" si="6"/>
        <v>84</v>
      </c>
      <c r="G67" s="198">
        <f>'[2]05'!H69</f>
        <v>34</v>
      </c>
      <c r="H67" s="199">
        <f>'[2]05'!I69</f>
        <v>0</v>
      </c>
      <c r="I67" s="199">
        <f>'[2]05'!J69</f>
        <v>0</v>
      </c>
      <c r="J67" s="199">
        <f>'[2]05'!K69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'[2]05'!B70</f>
        <v>84</v>
      </c>
      <c r="C68" s="199">
        <f>'[2]05'!C70</f>
        <v>0</v>
      </c>
      <c r="D68" s="199">
        <f>'[2]05'!D70</f>
        <v>0</v>
      </c>
      <c r="E68" s="199">
        <f>'[2]05'!E70</f>
        <v>0</v>
      </c>
      <c r="F68" s="15">
        <f t="shared" si="6"/>
        <v>84</v>
      </c>
      <c r="G68" s="198">
        <f>'[2]05'!H70</f>
        <v>34</v>
      </c>
      <c r="H68" s="199">
        <f>'[2]05'!I70</f>
        <v>0</v>
      </c>
      <c r="I68" s="199">
        <f>'[2]05'!J70</f>
        <v>0</v>
      </c>
      <c r="J68" s="199">
        <f>'[2]05'!K70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'[2]05'!B71</f>
        <v>84</v>
      </c>
      <c r="C69" s="199">
        <f>'[2]05'!C71</f>
        <v>0</v>
      </c>
      <c r="D69" s="199">
        <f>'[2]05'!D71</f>
        <v>0</v>
      </c>
      <c r="E69" s="199">
        <f>'[2]05'!E71</f>
        <v>0</v>
      </c>
      <c r="F69" s="15">
        <f t="shared" ref="F69:F98" si="16">SUM(B69:E69)</f>
        <v>84</v>
      </c>
      <c r="G69" s="198">
        <f>'[2]05'!H71</f>
        <v>34</v>
      </c>
      <c r="H69" s="199">
        <f>'[2]05'!I71</f>
        <v>0</v>
      </c>
      <c r="I69" s="199">
        <f>'[2]05'!J71</f>
        <v>0</v>
      </c>
      <c r="J69" s="199">
        <f>'[2]05'!K71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'[2]05'!B72</f>
        <v>84</v>
      </c>
      <c r="C70" s="199">
        <f>'[2]05'!C72</f>
        <v>0</v>
      </c>
      <c r="D70" s="199">
        <f>'[2]05'!D72</f>
        <v>0</v>
      </c>
      <c r="E70" s="199">
        <f>'[2]05'!E72</f>
        <v>0</v>
      </c>
      <c r="F70" s="15">
        <f t="shared" si="16"/>
        <v>84</v>
      </c>
      <c r="G70" s="198">
        <f>'[2]05'!H72</f>
        <v>34</v>
      </c>
      <c r="H70" s="199">
        <f>'[2]05'!I72</f>
        <v>0</v>
      </c>
      <c r="I70" s="199">
        <f>'[2]05'!J72</f>
        <v>0</v>
      </c>
      <c r="J70" s="199">
        <f>'[2]05'!K72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'[2]05'!B73</f>
        <v>84</v>
      </c>
      <c r="C71" s="199">
        <f>'[2]05'!C73</f>
        <v>0</v>
      </c>
      <c r="D71" s="199">
        <f>'[2]05'!D73</f>
        <v>0</v>
      </c>
      <c r="E71" s="199">
        <f>'[2]05'!E73</f>
        <v>0</v>
      </c>
      <c r="F71" s="15">
        <f t="shared" si="16"/>
        <v>84</v>
      </c>
      <c r="G71" s="198">
        <f>'[2]05'!H73</f>
        <v>34</v>
      </c>
      <c r="H71" s="199">
        <f>'[2]05'!I73</f>
        <v>0</v>
      </c>
      <c r="I71" s="199">
        <f>'[2]05'!J73</f>
        <v>0</v>
      </c>
      <c r="J71" s="199">
        <f>'[2]05'!K73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'[2]05'!B74</f>
        <v>84</v>
      </c>
      <c r="C72" s="199">
        <f>'[2]05'!C74</f>
        <v>0</v>
      </c>
      <c r="D72" s="199">
        <f>'[2]05'!D74</f>
        <v>0</v>
      </c>
      <c r="E72" s="199">
        <f>'[2]05'!E74</f>
        <v>0</v>
      </c>
      <c r="F72" s="15">
        <f t="shared" si="16"/>
        <v>84</v>
      </c>
      <c r="G72" s="198">
        <f>'[2]05'!H74</f>
        <v>35</v>
      </c>
      <c r="H72" s="199">
        <f>'[2]05'!I74</f>
        <v>0</v>
      </c>
      <c r="I72" s="199">
        <f>'[2]05'!J74</f>
        <v>0</v>
      </c>
      <c r="J72" s="199">
        <f>'[2]05'!K74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8">
        <f>'[2]05'!B75</f>
        <v>84</v>
      </c>
      <c r="C73" s="199">
        <f>'[2]05'!C75</f>
        <v>0</v>
      </c>
      <c r="D73" s="199">
        <f>'[2]05'!D75</f>
        <v>0</v>
      </c>
      <c r="E73" s="199">
        <f>'[2]05'!E75</f>
        <v>0</v>
      </c>
      <c r="F73" s="15">
        <f t="shared" si="16"/>
        <v>84</v>
      </c>
      <c r="G73" s="198">
        <f>'[2]05'!H75</f>
        <v>35</v>
      </c>
      <c r="H73" s="199">
        <f>'[2]05'!I75</f>
        <v>0</v>
      </c>
      <c r="I73" s="199">
        <f>'[2]05'!J75</f>
        <v>0</v>
      </c>
      <c r="J73" s="199">
        <f>'[2]05'!K75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8">
        <f>'[2]05'!B76</f>
        <v>84</v>
      </c>
      <c r="C74" s="199">
        <f>'[2]05'!C76</f>
        <v>0</v>
      </c>
      <c r="D74" s="199">
        <f>'[2]05'!D76</f>
        <v>0</v>
      </c>
      <c r="E74" s="199">
        <f>'[2]05'!E76</f>
        <v>0</v>
      </c>
      <c r="F74" s="15">
        <f t="shared" si="16"/>
        <v>84</v>
      </c>
      <c r="G74" s="198">
        <f>'[2]05'!H76</f>
        <v>35</v>
      </c>
      <c r="H74" s="199">
        <f>'[2]05'!I76</f>
        <v>0</v>
      </c>
      <c r="I74" s="199">
        <f>'[2]05'!J76</f>
        <v>0</v>
      </c>
      <c r="J74" s="199">
        <f>'[2]05'!K76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8">
        <f>'[2]05'!B77</f>
        <v>84</v>
      </c>
      <c r="C75" s="199">
        <f>'[2]05'!C77</f>
        <v>0</v>
      </c>
      <c r="D75" s="199">
        <f>'[2]05'!D77</f>
        <v>0</v>
      </c>
      <c r="E75" s="199">
        <f>'[2]05'!E77</f>
        <v>0</v>
      </c>
      <c r="F75" s="15">
        <f t="shared" si="16"/>
        <v>84</v>
      </c>
      <c r="G75" s="198">
        <f>'[2]05'!H77</f>
        <v>35</v>
      </c>
      <c r="H75" s="199">
        <f>'[2]05'!I77</f>
        <v>0</v>
      </c>
      <c r="I75" s="199">
        <f>'[2]05'!J77</f>
        <v>0</v>
      </c>
      <c r="J75" s="199">
        <f>'[2]05'!K77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8">
        <f>'[2]05'!B78</f>
        <v>84</v>
      </c>
      <c r="C76" s="199">
        <f>'[2]05'!C78</f>
        <v>0</v>
      </c>
      <c r="D76" s="199">
        <f>'[2]05'!D78</f>
        <v>0</v>
      </c>
      <c r="E76" s="199">
        <f>'[2]05'!E78</f>
        <v>0</v>
      </c>
      <c r="F76" s="15">
        <f t="shared" si="16"/>
        <v>84</v>
      </c>
      <c r="G76" s="198">
        <f>'[2]05'!H78</f>
        <v>35</v>
      </c>
      <c r="H76" s="199">
        <f>'[2]05'!I78</f>
        <v>0</v>
      </c>
      <c r="I76" s="199">
        <f>'[2]05'!J78</f>
        <v>0</v>
      </c>
      <c r="J76" s="199">
        <f>'[2]05'!K78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8">
        <f>'[2]05'!B79</f>
        <v>84</v>
      </c>
      <c r="C77" s="199">
        <f>'[2]05'!C79</f>
        <v>0</v>
      </c>
      <c r="D77" s="199">
        <f>'[2]05'!D79</f>
        <v>0</v>
      </c>
      <c r="E77" s="199">
        <f>'[2]05'!E79</f>
        <v>0</v>
      </c>
      <c r="F77" s="15">
        <f t="shared" si="16"/>
        <v>84</v>
      </c>
      <c r="G77" s="198">
        <f>'[2]05'!H79</f>
        <v>35</v>
      </c>
      <c r="H77" s="199">
        <f>'[2]05'!I79</f>
        <v>0</v>
      </c>
      <c r="I77" s="199">
        <f>'[2]05'!J79</f>
        <v>0</v>
      </c>
      <c r="J77" s="199">
        <f>'[2]05'!K79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8">
        <f>'[2]05'!B80</f>
        <v>84</v>
      </c>
      <c r="C78" s="199">
        <f>'[2]05'!C80</f>
        <v>0</v>
      </c>
      <c r="D78" s="199">
        <f>'[2]05'!D80</f>
        <v>0</v>
      </c>
      <c r="E78" s="199">
        <f>'[2]05'!E80</f>
        <v>0</v>
      </c>
      <c r="F78" s="15">
        <f t="shared" si="16"/>
        <v>84</v>
      </c>
      <c r="G78" s="198">
        <f>'[2]05'!H80</f>
        <v>36</v>
      </c>
      <c r="H78" s="199">
        <f>'[2]05'!I80</f>
        <v>0</v>
      </c>
      <c r="I78" s="199">
        <f>'[2]05'!J80</f>
        <v>0</v>
      </c>
      <c r="J78" s="199">
        <f>'[2]05'!K80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8">
        <f>'[2]05'!B81</f>
        <v>84</v>
      </c>
      <c r="C79" s="199">
        <f>'[2]05'!C81</f>
        <v>0</v>
      </c>
      <c r="D79" s="199">
        <f>'[2]05'!D81</f>
        <v>0</v>
      </c>
      <c r="E79" s="199">
        <f>'[2]05'!E81</f>
        <v>0</v>
      </c>
      <c r="F79" s="15">
        <f t="shared" si="16"/>
        <v>84</v>
      </c>
      <c r="G79" s="198">
        <f>'[2]05'!H81</f>
        <v>36</v>
      </c>
      <c r="H79" s="199">
        <f>'[2]05'!I81</f>
        <v>0</v>
      </c>
      <c r="I79" s="199">
        <f>'[2]05'!J81</f>
        <v>0</v>
      </c>
      <c r="J79" s="199">
        <f>'[2]05'!K81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'[2]05'!B82</f>
        <v>84</v>
      </c>
      <c r="C80" s="199">
        <f>'[2]05'!C82</f>
        <v>0</v>
      </c>
      <c r="D80" s="199">
        <f>'[2]05'!D82</f>
        <v>0</v>
      </c>
      <c r="E80" s="199">
        <f>'[2]05'!E82</f>
        <v>0</v>
      </c>
      <c r="F80" s="15">
        <f t="shared" si="16"/>
        <v>84</v>
      </c>
      <c r="G80" s="198">
        <f>'[2]05'!H82</f>
        <v>36</v>
      </c>
      <c r="H80" s="199">
        <f>'[2]05'!I82</f>
        <v>0</v>
      </c>
      <c r="I80" s="199">
        <f>'[2]05'!J82</f>
        <v>0</v>
      </c>
      <c r="J80" s="199">
        <f>'[2]05'!K82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'[2]05'!B83</f>
        <v>84</v>
      </c>
      <c r="C81" s="199">
        <f>'[2]05'!C83</f>
        <v>0</v>
      </c>
      <c r="D81" s="199">
        <f>'[2]05'!D83</f>
        <v>0</v>
      </c>
      <c r="E81" s="199">
        <f>'[2]05'!E83</f>
        <v>0</v>
      </c>
      <c r="F81" s="15">
        <f t="shared" si="16"/>
        <v>84</v>
      </c>
      <c r="G81" s="198">
        <f>'[2]05'!H83</f>
        <v>36</v>
      </c>
      <c r="H81" s="199">
        <f>'[2]05'!I83</f>
        <v>0</v>
      </c>
      <c r="I81" s="199">
        <f>'[2]05'!J83</f>
        <v>0</v>
      </c>
      <c r="J81" s="199">
        <f>'[2]05'!K83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8">
        <f>'[2]05'!B84</f>
        <v>84</v>
      </c>
      <c r="C82" s="199">
        <f>'[2]05'!C84</f>
        <v>0</v>
      </c>
      <c r="D82" s="199">
        <f>'[2]05'!D84</f>
        <v>0</v>
      </c>
      <c r="E82" s="199">
        <f>'[2]05'!E84</f>
        <v>0</v>
      </c>
      <c r="F82" s="15">
        <f t="shared" si="16"/>
        <v>84</v>
      </c>
      <c r="G82" s="198">
        <f>'[2]05'!H84</f>
        <v>37</v>
      </c>
      <c r="H82" s="199">
        <f>'[2]05'!I84</f>
        <v>0</v>
      </c>
      <c r="I82" s="199">
        <f>'[2]05'!J84</f>
        <v>0</v>
      </c>
      <c r="J82" s="199">
        <f>'[2]05'!K84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8">
        <f>'[2]05'!B85</f>
        <v>84</v>
      </c>
      <c r="C83" s="199">
        <f>'[2]05'!C85</f>
        <v>0</v>
      </c>
      <c r="D83" s="199">
        <f>'[2]05'!D85</f>
        <v>0</v>
      </c>
      <c r="E83" s="199">
        <f>'[2]05'!E85</f>
        <v>0</v>
      </c>
      <c r="F83" s="15">
        <f t="shared" si="16"/>
        <v>84</v>
      </c>
      <c r="G83" s="198">
        <f>'[2]05'!H85</f>
        <v>37</v>
      </c>
      <c r="H83" s="199">
        <f>'[2]05'!I85</f>
        <v>0</v>
      </c>
      <c r="I83" s="199">
        <f>'[2]05'!J85</f>
        <v>0</v>
      </c>
      <c r="J83" s="199">
        <f>'[2]05'!K85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8">
        <f>'[2]05'!B86</f>
        <v>84</v>
      </c>
      <c r="C84" s="199">
        <f>'[2]05'!C86</f>
        <v>0</v>
      </c>
      <c r="D84" s="199">
        <f>'[2]05'!D86</f>
        <v>0</v>
      </c>
      <c r="E84" s="199">
        <f>'[2]05'!E86</f>
        <v>0</v>
      </c>
      <c r="F84" s="15">
        <f t="shared" si="16"/>
        <v>84</v>
      </c>
      <c r="G84" s="198">
        <f>'[2]05'!H86</f>
        <v>37</v>
      </c>
      <c r="H84" s="199">
        <f>'[2]05'!I86</f>
        <v>0</v>
      </c>
      <c r="I84" s="199">
        <f>'[2]05'!J86</f>
        <v>0</v>
      </c>
      <c r="J84" s="199">
        <f>'[2]05'!K86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8">
        <f>'[2]05'!B87</f>
        <v>84</v>
      </c>
      <c r="C85" s="199">
        <f>'[2]05'!C87</f>
        <v>0</v>
      </c>
      <c r="D85" s="199">
        <f>'[2]05'!D87</f>
        <v>0</v>
      </c>
      <c r="E85" s="199">
        <f>'[2]05'!E87</f>
        <v>0</v>
      </c>
      <c r="F85" s="15">
        <f t="shared" si="16"/>
        <v>84</v>
      </c>
      <c r="G85" s="198">
        <f>'[2]05'!H87</f>
        <v>37</v>
      </c>
      <c r="H85" s="199">
        <f>'[2]05'!I87</f>
        <v>0</v>
      </c>
      <c r="I85" s="199">
        <f>'[2]05'!J87</f>
        <v>0</v>
      </c>
      <c r="J85" s="199">
        <f>'[2]05'!K87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8">
        <f>'[2]05'!B88</f>
        <v>84</v>
      </c>
      <c r="C86" s="199">
        <f>'[2]05'!C88</f>
        <v>0</v>
      </c>
      <c r="D86" s="199">
        <f>'[2]05'!D88</f>
        <v>0</v>
      </c>
      <c r="E86" s="199">
        <f>'[2]05'!E88</f>
        <v>0</v>
      </c>
      <c r="F86" s="15">
        <f t="shared" si="16"/>
        <v>84</v>
      </c>
      <c r="G86" s="198">
        <f>'[2]05'!H88</f>
        <v>37</v>
      </c>
      <c r="H86" s="199">
        <f>'[2]05'!I88</f>
        <v>0</v>
      </c>
      <c r="I86" s="199">
        <f>'[2]05'!J88</f>
        <v>0</v>
      </c>
      <c r="J86" s="199">
        <f>'[2]05'!K88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8">
        <f>'[2]05'!B89</f>
        <v>84</v>
      </c>
      <c r="C87" s="199">
        <f>'[2]05'!C89</f>
        <v>0</v>
      </c>
      <c r="D87" s="199">
        <f>'[2]05'!D89</f>
        <v>0</v>
      </c>
      <c r="E87" s="199">
        <f>'[2]05'!E89</f>
        <v>0</v>
      </c>
      <c r="F87" s="15">
        <f t="shared" si="16"/>
        <v>84</v>
      </c>
      <c r="G87" s="198">
        <f>'[2]05'!H89</f>
        <v>36</v>
      </c>
      <c r="H87" s="199">
        <f>'[2]05'!I89</f>
        <v>0</v>
      </c>
      <c r="I87" s="199">
        <f>'[2]05'!J89</f>
        <v>0</v>
      </c>
      <c r="J87" s="199">
        <f>'[2]05'!K89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8">
        <f>'[2]05'!B90</f>
        <v>84</v>
      </c>
      <c r="C88" s="199">
        <f>'[2]05'!C90</f>
        <v>0</v>
      </c>
      <c r="D88" s="199">
        <f>'[2]05'!D90</f>
        <v>0</v>
      </c>
      <c r="E88" s="199">
        <f>'[2]05'!E90</f>
        <v>0</v>
      </c>
      <c r="F88" s="15">
        <f t="shared" si="16"/>
        <v>84</v>
      </c>
      <c r="G88" s="198">
        <f>'[2]05'!H90</f>
        <v>36</v>
      </c>
      <c r="H88" s="199">
        <f>'[2]05'!I90</f>
        <v>0</v>
      </c>
      <c r="I88" s="199">
        <f>'[2]05'!J90</f>
        <v>0</v>
      </c>
      <c r="J88" s="199">
        <f>'[2]05'!K90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8">
        <f>'[2]05'!B91</f>
        <v>84</v>
      </c>
      <c r="C89" s="199">
        <f>'[2]05'!C91</f>
        <v>0</v>
      </c>
      <c r="D89" s="199">
        <f>'[2]05'!D91</f>
        <v>0</v>
      </c>
      <c r="E89" s="199">
        <f>'[2]05'!E91</f>
        <v>0</v>
      </c>
      <c r="F89" s="15">
        <f t="shared" si="16"/>
        <v>84</v>
      </c>
      <c r="G89" s="198">
        <f>'[2]05'!H91</f>
        <v>36</v>
      </c>
      <c r="H89" s="199">
        <f>'[2]05'!I91</f>
        <v>0</v>
      </c>
      <c r="I89" s="199">
        <f>'[2]05'!J91</f>
        <v>0</v>
      </c>
      <c r="J89" s="199">
        <f>'[2]05'!K91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8">
        <f>'[2]05'!B92</f>
        <v>84</v>
      </c>
      <c r="C90" s="199">
        <f>'[2]05'!C92</f>
        <v>0</v>
      </c>
      <c r="D90" s="199">
        <f>'[2]05'!D92</f>
        <v>0</v>
      </c>
      <c r="E90" s="199">
        <f>'[2]05'!E92</f>
        <v>0</v>
      </c>
      <c r="F90" s="15">
        <f t="shared" si="16"/>
        <v>84</v>
      </c>
      <c r="G90" s="198">
        <f>'[2]05'!H92</f>
        <v>30.01</v>
      </c>
      <c r="H90" s="199">
        <f>'[2]05'!I92</f>
        <v>0</v>
      </c>
      <c r="I90" s="199">
        <f>'[2]05'!J92</f>
        <v>0</v>
      </c>
      <c r="J90" s="199">
        <f>'[2]05'!K92</f>
        <v>0</v>
      </c>
      <c r="K90" s="15">
        <f t="shared" si="13"/>
        <v>30.01</v>
      </c>
      <c r="L90" s="18">
        <f>frq!C90</f>
        <v>1</v>
      </c>
      <c r="M90" s="167">
        <f t="shared" si="14"/>
        <v>29.610000000000003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29.610000000000003</v>
      </c>
      <c r="R90" s="18">
        <v>0.4</v>
      </c>
    </row>
    <row r="91" spans="1:18">
      <c r="A91" s="8" t="s">
        <v>133</v>
      </c>
      <c r="B91" s="198">
        <f>'[2]05'!B93</f>
        <v>84</v>
      </c>
      <c r="C91" s="199">
        <f>'[2]05'!C93</f>
        <v>0</v>
      </c>
      <c r="D91" s="199">
        <f>'[2]05'!D93</f>
        <v>0</v>
      </c>
      <c r="E91" s="199">
        <f>'[2]05'!E93</f>
        <v>0</v>
      </c>
      <c r="F91" s="15">
        <f t="shared" si="16"/>
        <v>84</v>
      </c>
      <c r="G91" s="198">
        <f>'[2]05'!H93</f>
        <v>30.01</v>
      </c>
      <c r="H91" s="199">
        <f>'[2]05'!I93</f>
        <v>0</v>
      </c>
      <c r="I91" s="199">
        <f>'[2]05'!J93</f>
        <v>0</v>
      </c>
      <c r="J91" s="199">
        <f>'[2]05'!K93</f>
        <v>0</v>
      </c>
      <c r="K91" s="15">
        <f t="shared" si="13"/>
        <v>30.01</v>
      </c>
      <c r="L91" s="18">
        <f>frq!C91</f>
        <v>1</v>
      </c>
      <c r="M91" s="167">
        <f t="shared" si="14"/>
        <v>29.610000000000003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29.610000000000003</v>
      </c>
      <c r="R91" s="18">
        <v>0.4</v>
      </c>
    </row>
    <row r="92" spans="1:18">
      <c r="A92" s="8" t="s">
        <v>134</v>
      </c>
      <c r="B92" s="198">
        <f>'[2]05'!B94</f>
        <v>84</v>
      </c>
      <c r="C92" s="199">
        <f>'[2]05'!C94</f>
        <v>0</v>
      </c>
      <c r="D92" s="199">
        <f>'[2]05'!D94</f>
        <v>0</v>
      </c>
      <c r="E92" s="199">
        <f>'[2]05'!E94</f>
        <v>0</v>
      </c>
      <c r="F92" s="15">
        <f t="shared" si="16"/>
        <v>84</v>
      </c>
      <c r="G92" s="198">
        <f>'[2]05'!H94</f>
        <v>30.01</v>
      </c>
      <c r="H92" s="199">
        <f>'[2]05'!I94</f>
        <v>0</v>
      </c>
      <c r="I92" s="199">
        <f>'[2]05'!J94</f>
        <v>0</v>
      </c>
      <c r="J92" s="199">
        <f>'[2]05'!K94</f>
        <v>0</v>
      </c>
      <c r="K92" s="15">
        <f t="shared" si="13"/>
        <v>30.01</v>
      </c>
      <c r="L92" s="18">
        <f>frq!C92</f>
        <v>1</v>
      </c>
      <c r="M92" s="167">
        <f t="shared" si="14"/>
        <v>29.610000000000003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29.610000000000003</v>
      </c>
      <c r="R92" s="18">
        <v>0.4</v>
      </c>
    </row>
    <row r="93" spans="1:18">
      <c r="A93" s="8" t="s">
        <v>135</v>
      </c>
      <c r="B93" s="198">
        <f>'[2]05'!B95</f>
        <v>84</v>
      </c>
      <c r="C93" s="199">
        <f>'[2]05'!C95</f>
        <v>0</v>
      </c>
      <c r="D93" s="199">
        <f>'[2]05'!D95</f>
        <v>0</v>
      </c>
      <c r="E93" s="199">
        <f>'[2]05'!E95</f>
        <v>0</v>
      </c>
      <c r="F93" s="15">
        <f t="shared" si="16"/>
        <v>84</v>
      </c>
      <c r="G93" s="198">
        <f>'[2]05'!H95</f>
        <v>36</v>
      </c>
      <c r="H93" s="199">
        <f>'[2]05'!I95</f>
        <v>0</v>
      </c>
      <c r="I93" s="199">
        <f>'[2]05'!J95</f>
        <v>0</v>
      </c>
      <c r="J93" s="199">
        <f>'[2]05'!K95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8">
        <f>'[2]05'!B96</f>
        <v>84</v>
      </c>
      <c r="C94" s="199">
        <f>'[2]05'!C96</f>
        <v>0</v>
      </c>
      <c r="D94" s="199">
        <f>'[2]05'!D96</f>
        <v>0</v>
      </c>
      <c r="E94" s="199">
        <f>'[2]05'!E96</f>
        <v>0</v>
      </c>
      <c r="F94" s="15">
        <f t="shared" si="16"/>
        <v>84</v>
      </c>
      <c r="G94" s="198">
        <f>'[2]05'!H96</f>
        <v>36</v>
      </c>
      <c r="H94" s="199">
        <f>'[2]05'!I96</f>
        <v>0</v>
      </c>
      <c r="I94" s="199">
        <f>'[2]05'!J96</f>
        <v>0</v>
      </c>
      <c r="J94" s="199">
        <f>'[2]05'!K96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8">
        <f>'[2]05'!B97</f>
        <v>84</v>
      </c>
      <c r="C95" s="199">
        <f>'[2]05'!C97</f>
        <v>0</v>
      </c>
      <c r="D95" s="199">
        <f>'[2]05'!D97</f>
        <v>0</v>
      </c>
      <c r="E95" s="199">
        <f>'[2]05'!E97</f>
        <v>0</v>
      </c>
      <c r="F95" s="15">
        <f t="shared" si="16"/>
        <v>84</v>
      </c>
      <c r="G95" s="198">
        <f>'[2]05'!H97</f>
        <v>36</v>
      </c>
      <c r="H95" s="199">
        <f>'[2]05'!I97</f>
        <v>0</v>
      </c>
      <c r="I95" s="199">
        <f>'[2]05'!J97</f>
        <v>0</v>
      </c>
      <c r="J95" s="199">
        <f>'[2]05'!K97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8">
        <f>'[2]05'!B98</f>
        <v>84</v>
      </c>
      <c r="C96" s="199">
        <f>'[2]05'!C98</f>
        <v>0</v>
      </c>
      <c r="D96" s="199">
        <f>'[2]05'!D98</f>
        <v>0</v>
      </c>
      <c r="E96" s="199">
        <f>'[2]05'!E98</f>
        <v>0</v>
      </c>
      <c r="F96" s="15">
        <f t="shared" si="16"/>
        <v>84</v>
      </c>
      <c r="G96" s="198">
        <f>'[2]05'!H98</f>
        <v>36</v>
      </c>
      <c r="H96" s="199">
        <f>'[2]05'!I98</f>
        <v>0</v>
      </c>
      <c r="I96" s="199">
        <f>'[2]05'!J98</f>
        <v>0</v>
      </c>
      <c r="J96" s="199">
        <f>'[2]05'!K98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8">
        <f>'[2]05'!B99</f>
        <v>84</v>
      </c>
      <c r="C97" s="199">
        <f>'[2]05'!C99</f>
        <v>0</v>
      </c>
      <c r="D97" s="199">
        <f>'[2]05'!D99</f>
        <v>0</v>
      </c>
      <c r="E97" s="199">
        <f>'[2]05'!E99</f>
        <v>0</v>
      </c>
      <c r="F97" s="15">
        <f t="shared" si="16"/>
        <v>84</v>
      </c>
      <c r="G97" s="198">
        <f>'[2]05'!H99</f>
        <v>36</v>
      </c>
      <c r="H97" s="199">
        <f>'[2]05'!I99</f>
        <v>0</v>
      </c>
      <c r="I97" s="199">
        <f>'[2]05'!J99</f>
        <v>0</v>
      </c>
      <c r="J97" s="199">
        <f>'[2]05'!K99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8">
        <f>'[2]05'!B100</f>
        <v>84</v>
      </c>
      <c r="C98" s="199">
        <f>'[2]05'!C100</f>
        <v>0</v>
      </c>
      <c r="D98" s="199">
        <f>'[2]05'!D100</f>
        <v>0</v>
      </c>
      <c r="E98" s="199">
        <f>'[2]05'!E100</f>
        <v>0</v>
      </c>
      <c r="F98" s="15">
        <f t="shared" si="16"/>
        <v>84</v>
      </c>
      <c r="G98" s="198">
        <f>'[2]05'!H100</f>
        <v>36</v>
      </c>
      <c r="H98" s="199">
        <f>'[2]05'!I100</f>
        <v>0</v>
      </c>
      <c r="I98" s="199">
        <f>'[2]05'!J100</f>
        <v>0</v>
      </c>
      <c r="J98" s="199">
        <f>'[2]05'!K100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0.86800750000000015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0.86800750000000015</v>
      </c>
      <c r="L99" s="171">
        <f t="shared" si="17"/>
        <v>2.4E-2</v>
      </c>
      <c r="M99" s="171">
        <f t="shared" si="17"/>
        <v>0.85570749999999995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0.85570749999999995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940</v>
      </c>
      <c r="G3" s="16">
        <f>'[3]05'!G5</f>
        <v>0</v>
      </c>
      <c r="H3" s="17">
        <f>SUM(B3:G3)</f>
        <v>1260</v>
      </c>
      <c r="I3" s="15">
        <f>'[3]05'!J5</f>
        <v>320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150</v>
      </c>
      <c r="N3" s="16">
        <f>'[3]05'!O5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9.5</v>
      </c>
      <c r="AC3" s="8">
        <f t="shared" si="1"/>
        <v>0</v>
      </c>
      <c r="AD3" s="8">
        <f t="shared" si="1"/>
        <v>41.5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9.5</v>
      </c>
      <c r="AJ3" s="8">
        <f t="shared" si="2"/>
        <v>0</v>
      </c>
      <c r="AK3" s="8">
        <f t="shared" si="2"/>
        <v>41.5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131</v>
      </c>
      <c r="AQ3" s="8">
        <f t="shared" si="3"/>
        <v>0</v>
      </c>
      <c r="AR3" s="8">
        <f>SUM(AL3:AQ3)</f>
        <v>387</v>
      </c>
      <c r="AT3" s="8">
        <v>43.92</v>
      </c>
      <c r="AU3" s="8">
        <v>43.92</v>
      </c>
      <c r="AW3" s="201">
        <v>32</v>
      </c>
      <c r="AX3" s="201">
        <v>0</v>
      </c>
      <c r="AY3" s="201">
        <v>0</v>
      </c>
      <c r="AZ3" s="201">
        <v>0</v>
      </c>
      <c r="BA3" s="201">
        <v>9.5</v>
      </c>
      <c r="BB3" s="201">
        <v>0</v>
      </c>
      <c r="BC3" s="8">
        <f>SUM(AW3:BB3)</f>
        <v>41.5</v>
      </c>
      <c r="BD3" s="201">
        <v>32</v>
      </c>
      <c r="BE3" s="201">
        <v>0</v>
      </c>
      <c r="BF3" s="201">
        <v>0</v>
      </c>
      <c r="BG3" s="201">
        <v>0</v>
      </c>
      <c r="BH3" s="201">
        <v>9.5</v>
      </c>
      <c r="BI3" s="201">
        <v>0</v>
      </c>
      <c r="BJ3" s="8">
        <f>SUM(BD3:BI3)</f>
        <v>41.5</v>
      </c>
      <c r="BL3" s="8">
        <f>AT3</f>
        <v>43.92</v>
      </c>
      <c r="BM3" s="8">
        <f>AU3</f>
        <v>43.92</v>
      </c>
      <c r="BN3" s="8">
        <f>BC3</f>
        <v>41.5</v>
      </c>
      <c r="BO3" s="8">
        <f>BJ3</f>
        <v>41.5</v>
      </c>
      <c r="BP3" s="182">
        <f>BL3-BN3</f>
        <v>2.4200000000000017</v>
      </c>
      <c r="BQ3" s="182">
        <f>BM3-BO3</f>
        <v>2.4200000000000017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940</v>
      </c>
      <c r="G4" s="16">
        <f>'[3]05'!G6</f>
        <v>0</v>
      </c>
      <c r="H4" s="17">
        <f>SUM(B4:G4)</f>
        <v>1260</v>
      </c>
      <c r="I4" s="15">
        <f>'[3]05'!J6</f>
        <v>320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150</v>
      </c>
      <c r="N4" s="16">
        <f>'[3]05'!O6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9.5</v>
      </c>
      <c r="AC4" s="8">
        <f t="shared" ref="AC4:AC67" si="9">BB4</f>
        <v>0</v>
      </c>
      <c r="AD4" s="8">
        <f t="shared" ref="AD4:AD67" si="10">BC4</f>
        <v>41.5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9.5</v>
      </c>
      <c r="AJ4" s="8">
        <f t="shared" ref="AJ4:AJ67" si="16">BI4</f>
        <v>0</v>
      </c>
      <c r="AK4" s="8">
        <f t="shared" ref="AK4:AK67" si="17">BJ4</f>
        <v>41.5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131</v>
      </c>
      <c r="AQ4" s="8">
        <f t="shared" si="3"/>
        <v>0</v>
      </c>
      <c r="AR4" s="8">
        <f t="shared" ref="AR4:AR67" si="18">SUM(AL4:AQ4)</f>
        <v>387</v>
      </c>
      <c r="AT4" s="8">
        <v>43.92</v>
      </c>
      <c r="AU4" s="8">
        <v>43.92</v>
      </c>
      <c r="AW4" s="201">
        <v>32</v>
      </c>
      <c r="AX4" s="201">
        <v>0</v>
      </c>
      <c r="AY4" s="201">
        <v>0</v>
      </c>
      <c r="AZ4" s="201">
        <v>0</v>
      </c>
      <c r="BA4" s="201">
        <v>9.5</v>
      </c>
      <c r="BB4" s="201">
        <v>0</v>
      </c>
      <c r="BC4" s="8">
        <f t="shared" ref="BC4:BC67" si="19">SUM(AW4:BB4)</f>
        <v>41.5</v>
      </c>
      <c r="BD4" s="201">
        <v>32</v>
      </c>
      <c r="BE4" s="201">
        <v>0</v>
      </c>
      <c r="BF4" s="201">
        <v>0</v>
      </c>
      <c r="BG4" s="201">
        <v>0</v>
      </c>
      <c r="BH4" s="201">
        <v>9.5</v>
      </c>
      <c r="BI4" s="201">
        <v>0</v>
      </c>
      <c r="BJ4" s="8">
        <f t="shared" ref="BJ4:BJ67" si="20">SUM(BD4:BI4)</f>
        <v>41.5</v>
      </c>
      <c r="BL4" s="8">
        <f t="shared" ref="BL4:BL67" si="21">AT4</f>
        <v>43.92</v>
      </c>
      <c r="BM4" s="8">
        <f t="shared" ref="BM4:BM67" si="22">AU4</f>
        <v>43.92</v>
      </c>
      <c r="BN4" s="8">
        <f t="shared" ref="BN4:BN67" si="23">BC4</f>
        <v>41.5</v>
      </c>
      <c r="BO4" s="8">
        <f t="shared" ref="BO4:BO67" si="24">BJ4</f>
        <v>41.5</v>
      </c>
      <c r="BP4" s="182">
        <f t="shared" ref="BP4:BP67" si="25">BL4-BN4</f>
        <v>2.4200000000000017</v>
      </c>
      <c r="BQ4" s="182">
        <f t="shared" ref="BQ4:BQ67" si="26">BM4-BO4</f>
        <v>2.4200000000000017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940</v>
      </c>
      <c r="G5" s="16">
        <f>'[3]05'!G7</f>
        <v>0</v>
      </c>
      <c r="H5" s="17">
        <f t="shared" ref="H5:H68" si="27">SUM(B5:G5)</f>
        <v>1260</v>
      </c>
      <c r="I5" s="15">
        <f>'[3]05'!J7</f>
        <v>320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150</v>
      </c>
      <c r="N5" s="16">
        <f>'[3]05'!O7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9.5</v>
      </c>
      <c r="AC5" s="8">
        <f t="shared" si="9"/>
        <v>0</v>
      </c>
      <c r="AD5" s="8">
        <f t="shared" si="10"/>
        <v>41.5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9.5</v>
      </c>
      <c r="AJ5" s="8">
        <f t="shared" si="16"/>
        <v>0</v>
      </c>
      <c r="AK5" s="8">
        <f t="shared" si="17"/>
        <v>41.5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131</v>
      </c>
      <c r="AQ5" s="8">
        <f t="shared" si="3"/>
        <v>0</v>
      </c>
      <c r="AR5" s="8">
        <f t="shared" si="18"/>
        <v>387</v>
      </c>
      <c r="AT5" s="8">
        <v>43.92</v>
      </c>
      <c r="AU5" s="8">
        <v>43.92</v>
      </c>
      <c r="AW5" s="201">
        <v>32</v>
      </c>
      <c r="AX5" s="201">
        <v>0</v>
      </c>
      <c r="AY5" s="201">
        <v>0</v>
      </c>
      <c r="AZ5" s="201">
        <v>0</v>
      </c>
      <c r="BA5" s="201">
        <v>9.5</v>
      </c>
      <c r="BB5" s="201">
        <v>0</v>
      </c>
      <c r="BC5" s="8">
        <f t="shared" si="19"/>
        <v>41.5</v>
      </c>
      <c r="BD5" s="201">
        <v>32</v>
      </c>
      <c r="BE5" s="201">
        <v>0</v>
      </c>
      <c r="BF5" s="201">
        <v>0</v>
      </c>
      <c r="BG5" s="201">
        <v>0</v>
      </c>
      <c r="BH5" s="201">
        <v>9.5</v>
      </c>
      <c r="BI5" s="201">
        <v>0</v>
      </c>
      <c r="BJ5" s="8">
        <f t="shared" si="20"/>
        <v>41.5</v>
      </c>
      <c r="BL5" s="8">
        <f t="shared" si="21"/>
        <v>43.92</v>
      </c>
      <c r="BM5" s="8">
        <f t="shared" si="22"/>
        <v>43.92</v>
      </c>
      <c r="BN5" s="8">
        <f t="shared" si="23"/>
        <v>41.5</v>
      </c>
      <c r="BO5" s="8">
        <f t="shared" si="24"/>
        <v>41.5</v>
      </c>
      <c r="BP5" s="182">
        <f t="shared" si="25"/>
        <v>2.4200000000000017</v>
      </c>
      <c r="BQ5" s="182">
        <f t="shared" si="26"/>
        <v>2.4200000000000017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940</v>
      </c>
      <c r="G6" s="16">
        <f>'[3]05'!G8</f>
        <v>0</v>
      </c>
      <c r="H6" s="17">
        <f t="shared" si="27"/>
        <v>1260</v>
      </c>
      <c r="I6" s="15">
        <f>'[3]05'!J8</f>
        <v>320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150</v>
      </c>
      <c r="N6" s="16">
        <f>'[3]05'!O8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9.5</v>
      </c>
      <c r="AC6" s="8">
        <f t="shared" si="9"/>
        <v>0</v>
      </c>
      <c r="AD6" s="8">
        <f t="shared" si="10"/>
        <v>41.5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9.5</v>
      </c>
      <c r="AJ6" s="8">
        <f t="shared" si="16"/>
        <v>0</v>
      </c>
      <c r="AK6" s="8">
        <f t="shared" si="17"/>
        <v>41.5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131</v>
      </c>
      <c r="AQ6" s="8">
        <f t="shared" si="3"/>
        <v>0</v>
      </c>
      <c r="AR6" s="8">
        <f t="shared" si="18"/>
        <v>387</v>
      </c>
      <c r="AT6" s="8">
        <v>43.92</v>
      </c>
      <c r="AU6" s="8">
        <v>43.92</v>
      </c>
      <c r="AW6" s="201">
        <v>32</v>
      </c>
      <c r="AX6" s="201">
        <v>0</v>
      </c>
      <c r="AY6" s="201">
        <v>0</v>
      </c>
      <c r="AZ6" s="201">
        <v>0</v>
      </c>
      <c r="BA6" s="201">
        <v>9.5</v>
      </c>
      <c r="BB6" s="201">
        <v>0</v>
      </c>
      <c r="BC6" s="8">
        <f t="shared" si="19"/>
        <v>41.5</v>
      </c>
      <c r="BD6" s="201">
        <v>32</v>
      </c>
      <c r="BE6" s="201">
        <v>0</v>
      </c>
      <c r="BF6" s="201">
        <v>0</v>
      </c>
      <c r="BG6" s="201">
        <v>0</v>
      </c>
      <c r="BH6" s="201">
        <v>9.5</v>
      </c>
      <c r="BI6" s="201">
        <v>0</v>
      </c>
      <c r="BJ6" s="8">
        <f t="shared" si="20"/>
        <v>41.5</v>
      </c>
      <c r="BL6" s="8">
        <f t="shared" si="21"/>
        <v>43.92</v>
      </c>
      <c r="BM6" s="8">
        <f t="shared" si="22"/>
        <v>43.92</v>
      </c>
      <c r="BN6" s="8">
        <f t="shared" si="23"/>
        <v>41.5</v>
      </c>
      <c r="BO6" s="8">
        <f t="shared" si="24"/>
        <v>41.5</v>
      </c>
      <c r="BP6" s="182">
        <f t="shared" si="25"/>
        <v>2.4200000000000017</v>
      </c>
      <c r="BQ6" s="182">
        <f t="shared" si="26"/>
        <v>2.4200000000000017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940</v>
      </c>
      <c r="G7" s="16">
        <f>'[3]05'!G9</f>
        <v>0</v>
      </c>
      <c r="H7" s="17">
        <f t="shared" si="27"/>
        <v>1260</v>
      </c>
      <c r="I7" s="15">
        <f>'[3]05'!J9</f>
        <v>320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150</v>
      </c>
      <c r="N7" s="16">
        <f>'[3]05'!O9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5</v>
      </c>
      <c r="AC7" s="8">
        <f t="shared" si="9"/>
        <v>0</v>
      </c>
      <c r="AD7" s="8">
        <f t="shared" si="10"/>
        <v>37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5</v>
      </c>
      <c r="AJ7" s="8">
        <f t="shared" si="16"/>
        <v>0</v>
      </c>
      <c r="AK7" s="8">
        <f t="shared" si="17"/>
        <v>37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140</v>
      </c>
      <c r="AQ7" s="8">
        <f t="shared" si="3"/>
        <v>0</v>
      </c>
      <c r="AR7" s="8">
        <f t="shared" si="18"/>
        <v>396</v>
      </c>
      <c r="AT7" s="8">
        <v>43.92</v>
      </c>
      <c r="AU7" s="8">
        <v>43.92</v>
      </c>
      <c r="AW7" s="201">
        <v>32</v>
      </c>
      <c r="AX7" s="201">
        <v>0</v>
      </c>
      <c r="AY7" s="201">
        <v>0</v>
      </c>
      <c r="AZ7" s="201">
        <v>0</v>
      </c>
      <c r="BA7" s="201">
        <v>5</v>
      </c>
      <c r="BB7" s="201">
        <v>0</v>
      </c>
      <c r="BC7" s="8">
        <f t="shared" si="19"/>
        <v>37</v>
      </c>
      <c r="BD7" s="201">
        <v>32</v>
      </c>
      <c r="BE7" s="201">
        <v>0</v>
      </c>
      <c r="BF7" s="201">
        <v>0</v>
      </c>
      <c r="BG7" s="201">
        <v>0</v>
      </c>
      <c r="BH7" s="201">
        <v>5</v>
      </c>
      <c r="BI7" s="201">
        <v>0</v>
      </c>
      <c r="BJ7" s="8">
        <f t="shared" si="20"/>
        <v>37</v>
      </c>
      <c r="BL7" s="8">
        <f t="shared" si="21"/>
        <v>43.92</v>
      </c>
      <c r="BM7" s="8">
        <f t="shared" si="22"/>
        <v>43.92</v>
      </c>
      <c r="BN7" s="8">
        <f t="shared" si="23"/>
        <v>37</v>
      </c>
      <c r="BO7" s="8">
        <f t="shared" si="24"/>
        <v>37</v>
      </c>
      <c r="BP7" s="182">
        <f t="shared" si="25"/>
        <v>6.9200000000000017</v>
      </c>
      <c r="BQ7" s="182">
        <f t="shared" si="26"/>
        <v>6.9200000000000017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940</v>
      </c>
      <c r="G8" s="16">
        <f>'[3]05'!G10</f>
        <v>0</v>
      </c>
      <c r="H8" s="17">
        <f t="shared" si="27"/>
        <v>1260</v>
      </c>
      <c r="I8" s="15">
        <f>'[3]05'!J10</f>
        <v>320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150</v>
      </c>
      <c r="N8" s="16">
        <f>'[3]05'!O10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9.5</v>
      </c>
      <c r="AC8" s="8">
        <f t="shared" si="9"/>
        <v>0</v>
      </c>
      <c r="AD8" s="8">
        <f t="shared" si="10"/>
        <v>41.5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9.5</v>
      </c>
      <c r="AJ8" s="8">
        <f t="shared" si="16"/>
        <v>0</v>
      </c>
      <c r="AK8" s="8">
        <f t="shared" si="17"/>
        <v>41.5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131</v>
      </c>
      <c r="AQ8" s="8">
        <f t="shared" si="3"/>
        <v>0</v>
      </c>
      <c r="AR8" s="8">
        <f t="shared" si="18"/>
        <v>387</v>
      </c>
      <c r="AT8" s="8">
        <v>43.92</v>
      </c>
      <c r="AU8" s="8">
        <v>43.92</v>
      </c>
      <c r="AW8" s="201">
        <v>32</v>
      </c>
      <c r="AX8" s="201">
        <v>0</v>
      </c>
      <c r="AY8" s="201">
        <v>0</v>
      </c>
      <c r="AZ8" s="201">
        <v>0</v>
      </c>
      <c r="BA8" s="201">
        <v>9.5</v>
      </c>
      <c r="BB8" s="201">
        <v>0</v>
      </c>
      <c r="BC8" s="8">
        <f t="shared" si="19"/>
        <v>41.5</v>
      </c>
      <c r="BD8" s="201">
        <v>32</v>
      </c>
      <c r="BE8" s="201">
        <v>0</v>
      </c>
      <c r="BF8" s="201">
        <v>0</v>
      </c>
      <c r="BG8" s="201">
        <v>0</v>
      </c>
      <c r="BH8" s="201">
        <v>9.5</v>
      </c>
      <c r="BI8" s="201">
        <v>0</v>
      </c>
      <c r="BJ8" s="8">
        <f t="shared" si="20"/>
        <v>41.5</v>
      </c>
      <c r="BL8" s="8">
        <f t="shared" si="21"/>
        <v>43.92</v>
      </c>
      <c r="BM8" s="8">
        <f t="shared" si="22"/>
        <v>43.92</v>
      </c>
      <c r="BN8" s="8">
        <f t="shared" si="23"/>
        <v>41.5</v>
      </c>
      <c r="BO8" s="8">
        <f t="shared" si="24"/>
        <v>41.5</v>
      </c>
      <c r="BP8" s="182">
        <f t="shared" si="25"/>
        <v>2.4200000000000017</v>
      </c>
      <c r="BQ8" s="182">
        <f t="shared" si="26"/>
        <v>2.4200000000000017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940</v>
      </c>
      <c r="G9" s="16">
        <f>'[3]05'!G11</f>
        <v>0</v>
      </c>
      <c r="H9" s="17">
        <f t="shared" si="27"/>
        <v>1260</v>
      </c>
      <c r="I9" s="15">
        <f>'[3]05'!J11</f>
        <v>320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150</v>
      </c>
      <c r="N9" s="16">
        <f>'[3]05'!O11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9.5</v>
      </c>
      <c r="AC9" s="8">
        <f t="shared" si="9"/>
        <v>0</v>
      </c>
      <c r="AD9" s="8">
        <f t="shared" si="10"/>
        <v>41.5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9.5</v>
      </c>
      <c r="AJ9" s="8">
        <f t="shared" si="16"/>
        <v>0</v>
      </c>
      <c r="AK9" s="8">
        <f t="shared" si="17"/>
        <v>41.5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131</v>
      </c>
      <c r="AQ9" s="8">
        <f t="shared" si="3"/>
        <v>0</v>
      </c>
      <c r="AR9" s="8">
        <f t="shared" si="18"/>
        <v>387</v>
      </c>
      <c r="AT9" s="8">
        <v>43.92</v>
      </c>
      <c r="AU9" s="8">
        <v>43.92</v>
      </c>
      <c r="AW9" s="201">
        <v>32</v>
      </c>
      <c r="AX9" s="201">
        <v>0</v>
      </c>
      <c r="AY9" s="201">
        <v>0</v>
      </c>
      <c r="AZ9" s="201">
        <v>0</v>
      </c>
      <c r="BA9" s="201">
        <v>9.5</v>
      </c>
      <c r="BB9" s="201">
        <v>0</v>
      </c>
      <c r="BC9" s="8">
        <f t="shared" si="19"/>
        <v>41.5</v>
      </c>
      <c r="BD9" s="201">
        <v>32</v>
      </c>
      <c r="BE9" s="201">
        <v>0</v>
      </c>
      <c r="BF9" s="201">
        <v>0</v>
      </c>
      <c r="BG9" s="201">
        <v>0</v>
      </c>
      <c r="BH9" s="201">
        <v>9.5</v>
      </c>
      <c r="BI9" s="201">
        <v>0</v>
      </c>
      <c r="BJ9" s="8">
        <f t="shared" si="20"/>
        <v>41.5</v>
      </c>
      <c r="BL9" s="8">
        <f t="shared" si="21"/>
        <v>43.92</v>
      </c>
      <c r="BM9" s="8">
        <f t="shared" si="22"/>
        <v>43.92</v>
      </c>
      <c r="BN9" s="8">
        <f t="shared" si="23"/>
        <v>41.5</v>
      </c>
      <c r="BO9" s="8">
        <f t="shared" si="24"/>
        <v>41.5</v>
      </c>
      <c r="BP9" s="182">
        <f t="shared" si="25"/>
        <v>2.4200000000000017</v>
      </c>
      <c r="BQ9" s="182">
        <f t="shared" si="26"/>
        <v>2.4200000000000017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940</v>
      </c>
      <c r="G10" s="16">
        <f>'[3]05'!G12</f>
        <v>0</v>
      </c>
      <c r="H10" s="17">
        <f t="shared" si="27"/>
        <v>1260</v>
      </c>
      <c r="I10" s="15">
        <f>'[3]05'!J12</f>
        <v>320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150</v>
      </c>
      <c r="N10" s="16">
        <f>'[3]05'!O12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9.5</v>
      </c>
      <c r="AC10" s="8">
        <f t="shared" si="9"/>
        <v>0</v>
      </c>
      <c r="AD10" s="8">
        <f t="shared" si="10"/>
        <v>41.5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9.5</v>
      </c>
      <c r="AJ10" s="8">
        <f t="shared" si="16"/>
        <v>0</v>
      </c>
      <c r="AK10" s="8">
        <f t="shared" si="17"/>
        <v>41.5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131</v>
      </c>
      <c r="AQ10" s="8">
        <f t="shared" si="3"/>
        <v>0</v>
      </c>
      <c r="AR10" s="8">
        <f t="shared" si="18"/>
        <v>387</v>
      </c>
      <c r="AT10" s="8">
        <v>43.92</v>
      </c>
      <c r="AU10" s="8">
        <v>43.92</v>
      </c>
      <c r="AW10" s="201">
        <v>32</v>
      </c>
      <c r="AX10" s="201">
        <v>0</v>
      </c>
      <c r="AY10" s="201">
        <v>0</v>
      </c>
      <c r="AZ10" s="201">
        <v>0</v>
      </c>
      <c r="BA10" s="201">
        <v>9.5</v>
      </c>
      <c r="BB10" s="201">
        <v>0</v>
      </c>
      <c r="BC10" s="8">
        <f t="shared" si="19"/>
        <v>41.5</v>
      </c>
      <c r="BD10" s="201">
        <v>32</v>
      </c>
      <c r="BE10" s="201">
        <v>0</v>
      </c>
      <c r="BF10" s="201">
        <v>0</v>
      </c>
      <c r="BG10" s="201">
        <v>0</v>
      </c>
      <c r="BH10" s="201">
        <v>9.5</v>
      </c>
      <c r="BI10" s="201">
        <v>0</v>
      </c>
      <c r="BJ10" s="8">
        <f t="shared" si="20"/>
        <v>41.5</v>
      </c>
      <c r="BL10" s="8">
        <f t="shared" si="21"/>
        <v>43.92</v>
      </c>
      <c r="BM10" s="8">
        <f t="shared" si="22"/>
        <v>43.92</v>
      </c>
      <c r="BN10" s="8">
        <f t="shared" si="23"/>
        <v>41.5</v>
      </c>
      <c r="BO10" s="8">
        <f t="shared" si="24"/>
        <v>41.5</v>
      </c>
      <c r="BP10" s="182">
        <f t="shared" si="25"/>
        <v>2.4200000000000017</v>
      </c>
      <c r="BQ10" s="182">
        <f t="shared" si="26"/>
        <v>2.4200000000000017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940</v>
      </c>
      <c r="G11" s="16">
        <f>'[3]05'!G13</f>
        <v>0</v>
      </c>
      <c r="H11" s="17">
        <f t="shared" si="27"/>
        <v>1260</v>
      </c>
      <c r="I11" s="15">
        <f>'[3]05'!J13</f>
        <v>319.95999999999998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319.95999999999998</v>
      </c>
      <c r="P11" s="18">
        <f>frq!C11</f>
        <v>1</v>
      </c>
      <c r="Q11" s="15">
        <f t="shared" si="29"/>
        <v>319.95999999999998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319.95999999999998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255.95999999999998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255.95999999999998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940</v>
      </c>
      <c r="G12" s="16">
        <f>'[3]05'!G14</f>
        <v>0</v>
      </c>
      <c r="H12" s="17">
        <f t="shared" si="27"/>
        <v>1260</v>
      </c>
      <c r="I12" s="15">
        <f>'[3]05'!J14</f>
        <v>319.95999999999998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319.95999999999998</v>
      </c>
      <c r="P12" s="18">
        <f>frq!C12</f>
        <v>1</v>
      </c>
      <c r="Q12" s="15">
        <f t="shared" si="29"/>
        <v>319.95999999999998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319.95999999999998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255.95999999999998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255.95999999999998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940</v>
      </c>
      <c r="G13" s="16">
        <f>'[3]05'!G15</f>
        <v>0</v>
      </c>
      <c r="H13" s="17">
        <f t="shared" si="27"/>
        <v>1260</v>
      </c>
      <c r="I13" s="15">
        <f>'[3]05'!J15</f>
        <v>319.95999999999998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319.95999999999998</v>
      </c>
      <c r="P13" s="18">
        <f>frq!C13</f>
        <v>1</v>
      </c>
      <c r="Q13" s="15">
        <f t="shared" si="29"/>
        <v>319.95999999999998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319.95999999999998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255.95999999999998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255.95999999999998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940</v>
      </c>
      <c r="G14" s="16">
        <f>'[3]05'!G16</f>
        <v>0</v>
      </c>
      <c r="H14" s="17">
        <f t="shared" si="27"/>
        <v>1260</v>
      </c>
      <c r="I14" s="15">
        <f>'[3]05'!J16</f>
        <v>319.95999999999998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319.95999999999998</v>
      </c>
      <c r="P14" s="18">
        <f>frq!C14</f>
        <v>1</v>
      </c>
      <c r="Q14" s="15">
        <f t="shared" si="29"/>
        <v>319.95999999999998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319.95999999999998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255.95999999999998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255.95999999999998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940</v>
      </c>
      <c r="G15" s="16">
        <f>'[3]05'!G17</f>
        <v>0</v>
      </c>
      <c r="H15" s="17">
        <f t="shared" si="27"/>
        <v>1260</v>
      </c>
      <c r="I15" s="15">
        <f>'[3]05'!J17</f>
        <v>319.95999999999998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319.95999999999998</v>
      </c>
      <c r="P15" s="18">
        <f>frq!C15</f>
        <v>1</v>
      </c>
      <c r="Q15" s="15">
        <f t="shared" si="29"/>
        <v>319.95999999999998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319.95999999999998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255.95999999999998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255.95999999999998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940</v>
      </c>
      <c r="G16" s="16">
        <f>'[3]05'!G18</f>
        <v>0</v>
      </c>
      <c r="H16" s="17">
        <f t="shared" si="27"/>
        <v>1260</v>
      </c>
      <c r="I16" s="15">
        <f>'[3]05'!J18</f>
        <v>319.95999999999998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319.95999999999998</v>
      </c>
      <c r="P16" s="18">
        <f>frq!C16</f>
        <v>1</v>
      </c>
      <c r="Q16" s="15">
        <f t="shared" si="29"/>
        <v>319.95999999999998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319.95999999999998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255.95999999999998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255.95999999999998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940</v>
      </c>
      <c r="G17" s="16">
        <f>'[3]05'!G19</f>
        <v>0</v>
      </c>
      <c r="H17" s="17">
        <f t="shared" si="27"/>
        <v>1260</v>
      </c>
      <c r="I17" s="15">
        <f>'[3]05'!J19</f>
        <v>319.95999999999998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319.95999999999998</v>
      </c>
      <c r="P17" s="18">
        <f>frq!C17</f>
        <v>1</v>
      </c>
      <c r="Q17" s="15">
        <f t="shared" si="29"/>
        <v>319.95999999999998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319.95999999999998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255.95999999999998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255.95999999999998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940</v>
      </c>
      <c r="G18" s="16">
        <f>'[3]05'!G20</f>
        <v>0</v>
      </c>
      <c r="H18" s="17">
        <f t="shared" si="27"/>
        <v>1260</v>
      </c>
      <c r="I18" s="15">
        <f>'[3]05'!J20</f>
        <v>319.95999999999998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319.95999999999998</v>
      </c>
      <c r="P18" s="18">
        <f>frq!C18</f>
        <v>1</v>
      </c>
      <c r="Q18" s="15">
        <f t="shared" si="29"/>
        <v>319.95999999999998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319.95999999999998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255.95999999999998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255.95999999999998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940</v>
      </c>
      <c r="G19" s="16">
        <f>'[3]05'!G21</f>
        <v>0</v>
      </c>
      <c r="H19" s="17">
        <f t="shared" si="27"/>
        <v>1260</v>
      </c>
      <c r="I19" s="15">
        <f>'[3]05'!J21</f>
        <v>319.95999999999998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319.95999999999998</v>
      </c>
      <c r="P19" s="18">
        <f>frq!C19</f>
        <v>1</v>
      </c>
      <c r="Q19" s="15">
        <f t="shared" si="29"/>
        <v>319.95999999999998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319.95999999999998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255.95999999999998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255.95999999999998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940</v>
      </c>
      <c r="G20" s="16">
        <f>'[3]05'!G22</f>
        <v>0</v>
      </c>
      <c r="H20" s="17">
        <f t="shared" si="27"/>
        <v>1260</v>
      </c>
      <c r="I20" s="15">
        <f>'[3]05'!J22</f>
        <v>319.95999999999998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319.95999999999998</v>
      </c>
      <c r="P20" s="18">
        <f>frq!C20</f>
        <v>1</v>
      </c>
      <c r="Q20" s="15">
        <f t="shared" si="29"/>
        <v>319.95999999999998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319.95999999999998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255.95999999999998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255.95999999999998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940</v>
      </c>
      <c r="G21" s="16">
        <f>'[3]05'!G23</f>
        <v>0</v>
      </c>
      <c r="H21" s="17">
        <f t="shared" si="27"/>
        <v>1260</v>
      </c>
      <c r="I21" s="15">
        <f>'[3]05'!J23</f>
        <v>319.95999999999998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319.95999999999998</v>
      </c>
      <c r="P21" s="18">
        <f>frq!C21</f>
        <v>1</v>
      </c>
      <c r="Q21" s="15">
        <f t="shared" si="29"/>
        <v>319.95999999999998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319.95999999999998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255.95999999999998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255.95999999999998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940</v>
      </c>
      <c r="G22" s="16">
        <f>'[3]05'!G24</f>
        <v>0</v>
      </c>
      <c r="H22" s="17">
        <f t="shared" si="27"/>
        <v>1260</v>
      </c>
      <c r="I22" s="15">
        <f>'[3]05'!J24</f>
        <v>319.95999999999998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319.95999999999998</v>
      </c>
      <c r="P22" s="18">
        <f>frq!C22</f>
        <v>1</v>
      </c>
      <c r="Q22" s="15">
        <f t="shared" si="29"/>
        <v>319.95999999999998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319.95999999999998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255.95999999999998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255.95999999999998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940</v>
      </c>
      <c r="G23" s="16">
        <f>'[3]05'!G25</f>
        <v>0</v>
      </c>
      <c r="H23" s="17">
        <f t="shared" si="27"/>
        <v>1260</v>
      </c>
      <c r="I23" s="15">
        <f>'[3]05'!J25</f>
        <v>319.95999999999998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319.95999999999998</v>
      </c>
      <c r="P23" s="18">
        <f>frq!C23</f>
        <v>1</v>
      </c>
      <c r="Q23" s="15">
        <f t="shared" si="29"/>
        <v>319.95999999999998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319.95999999999998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255.95999999999998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255.95999999999998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940</v>
      </c>
      <c r="G24" s="16">
        <f>'[3]05'!G26</f>
        <v>0</v>
      </c>
      <c r="H24" s="17">
        <f t="shared" si="27"/>
        <v>1260</v>
      </c>
      <c r="I24" s="15">
        <f>'[3]05'!J26</f>
        <v>319.95999999999998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319.95999999999998</v>
      </c>
      <c r="P24" s="18">
        <f>frq!C24</f>
        <v>1</v>
      </c>
      <c r="Q24" s="15">
        <f t="shared" si="29"/>
        <v>319.95999999999998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319.95999999999998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255.95999999999998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255.95999999999998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940</v>
      </c>
      <c r="G25" s="16">
        <f>'[3]05'!G27</f>
        <v>0</v>
      </c>
      <c r="H25" s="17">
        <f t="shared" si="27"/>
        <v>1260</v>
      </c>
      <c r="I25" s="15">
        <f>'[3]05'!J27</f>
        <v>319.95999999999998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319.95999999999998</v>
      </c>
      <c r="P25" s="18">
        <f>frq!C25</f>
        <v>1</v>
      </c>
      <c r="Q25" s="15">
        <f t="shared" si="29"/>
        <v>319.95999999999998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319.95999999999998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255.95999999999998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255.95999999999998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940</v>
      </c>
      <c r="G26" s="16">
        <f>'[3]05'!G28</f>
        <v>0</v>
      </c>
      <c r="H26" s="17">
        <f t="shared" si="27"/>
        <v>1260</v>
      </c>
      <c r="I26" s="15">
        <f>'[3]05'!J28</f>
        <v>319.95999999999998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319.95999999999998</v>
      </c>
      <c r="P26" s="18">
        <f>frq!C26</f>
        <v>1</v>
      </c>
      <c r="Q26" s="15">
        <f t="shared" si="29"/>
        <v>319.95999999999998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319.95999999999998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255.95999999999998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255.95999999999998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940</v>
      </c>
      <c r="G27" s="16">
        <f>'[3]05'!G29</f>
        <v>0</v>
      </c>
      <c r="H27" s="17">
        <f t="shared" si="27"/>
        <v>1260</v>
      </c>
      <c r="I27" s="15">
        <f>'[3]05'!J29</f>
        <v>296.33999999999997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296.33999999999997</v>
      </c>
      <c r="P27" s="18">
        <f>frq!C27</f>
        <v>1</v>
      </c>
      <c r="Q27" s="15">
        <f t="shared" si="29"/>
        <v>296.33999999999997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296.33999999999997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232.33999999999997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232.33999999999997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940</v>
      </c>
      <c r="G28" s="16">
        <f>'[3]05'!G30</f>
        <v>0</v>
      </c>
      <c r="H28" s="17">
        <f t="shared" si="27"/>
        <v>1260</v>
      </c>
      <c r="I28" s="15">
        <f>'[3]05'!J30</f>
        <v>296.33999999999997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296.33999999999997</v>
      </c>
      <c r="P28" s="18">
        <f>frq!C28</f>
        <v>1</v>
      </c>
      <c r="Q28" s="15">
        <f t="shared" si="29"/>
        <v>296.33999999999997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296.33999999999997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232.33999999999997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232.33999999999997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940</v>
      </c>
      <c r="G29" s="16">
        <f>'[3]05'!G31</f>
        <v>0</v>
      </c>
      <c r="H29" s="17">
        <f t="shared" si="27"/>
        <v>1260</v>
      </c>
      <c r="I29" s="15">
        <f>'[3]05'!J31</f>
        <v>296.33999999999997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296.33999999999997</v>
      </c>
      <c r="P29" s="18">
        <f>frq!C29</f>
        <v>1</v>
      </c>
      <c r="Q29" s="15">
        <f t="shared" si="29"/>
        <v>296.33999999999997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296.33999999999997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232.33999999999997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232.33999999999997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940</v>
      </c>
      <c r="G30" s="16">
        <f>'[3]05'!G32</f>
        <v>0</v>
      </c>
      <c r="H30" s="17">
        <f t="shared" si="27"/>
        <v>1260</v>
      </c>
      <c r="I30" s="15">
        <f>'[3]05'!J32</f>
        <v>296.33999999999997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296.33999999999997</v>
      </c>
      <c r="P30" s="18">
        <f>frq!C30</f>
        <v>1</v>
      </c>
      <c r="Q30" s="15">
        <f t="shared" si="29"/>
        <v>296.33999999999997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296.33999999999997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232.33999999999997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232.33999999999997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940</v>
      </c>
      <c r="G31" s="16">
        <f>'[3]05'!G33</f>
        <v>0</v>
      </c>
      <c r="H31" s="17">
        <f t="shared" si="27"/>
        <v>1260</v>
      </c>
      <c r="I31" s="15">
        <f>'[3]05'!J33</f>
        <v>319.95999999999998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319.95999999999998</v>
      </c>
      <c r="P31" s="18">
        <f>frq!C31</f>
        <v>1</v>
      </c>
      <c r="Q31" s="15">
        <f t="shared" si="29"/>
        <v>319.95999999999998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319.95999999999998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255.95999999999998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255.95999999999998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940</v>
      </c>
      <c r="G32" s="16">
        <f>'[3]05'!G34</f>
        <v>0</v>
      </c>
      <c r="H32" s="17">
        <f t="shared" si="27"/>
        <v>1260</v>
      </c>
      <c r="I32" s="15">
        <f>'[3]05'!J34</f>
        <v>319.95999999999998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319.95999999999998</v>
      </c>
      <c r="P32" s="18">
        <f>frq!C32</f>
        <v>1</v>
      </c>
      <c r="Q32" s="15">
        <f t="shared" si="29"/>
        <v>319.95999999999998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319.95999999999998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255.95999999999998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255.95999999999998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940</v>
      </c>
      <c r="G33" s="16">
        <f>'[3]05'!G35</f>
        <v>0</v>
      </c>
      <c r="H33" s="17">
        <f t="shared" si="27"/>
        <v>1260</v>
      </c>
      <c r="I33" s="15">
        <f>'[3]05'!J35</f>
        <v>287.95999999999998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287.95999999999998</v>
      </c>
      <c r="P33" s="18">
        <f>frq!C33</f>
        <v>1</v>
      </c>
      <c r="Q33" s="15">
        <f t="shared" si="29"/>
        <v>287.95999999999998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287.95999999999998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255.95999999999998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255.95999999999998</v>
      </c>
      <c r="AT33" s="8">
        <v>0</v>
      </c>
      <c r="AU33" s="8">
        <v>32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0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0</v>
      </c>
      <c r="BM33" s="8">
        <f t="shared" si="22"/>
        <v>32</v>
      </c>
      <c r="BN33" s="8">
        <f t="shared" si="23"/>
        <v>0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940</v>
      </c>
      <c r="G34" s="16">
        <f>'[3]05'!G36</f>
        <v>0</v>
      </c>
      <c r="H34" s="17">
        <f t="shared" si="27"/>
        <v>1260</v>
      </c>
      <c r="I34" s="15">
        <f>'[3]05'!J36</f>
        <v>287.95999999999998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287.95999999999998</v>
      </c>
      <c r="P34" s="18">
        <f>frq!C34</f>
        <v>1</v>
      </c>
      <c r="Q34" s="15">
        <f t="shared" si="29"/>
        <v>287.95999999999998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287.95999999999998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255.95999999999998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255.95999999999998</v>
      </c>
      <c r="AT34" s="8">
        <v>0</v>
      </c>
      <c r="AU34" s="8">
        <v>32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0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0</v>
      </c>
      <c r="BM34" s="8">
        <f t="shared" si="22"/>
        <v>32</v>
      </c>
      <c r="BN34" s="8">
        <f t="shared" si="23"/>
        <v>0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940</v>
      </c>
      <c r="G35" s="16">
        <f>'[3]05'!G37</f>
        <v>0</v>
      </c>
      <c r="H35" s="17">
        <f t="shared" si="27"/>
        <v>1260</v>
      </c>
      <c r="I35" s="15">
        <f>'[3]05'!J37</f>
        <v>287.95999999999998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287.95999999999998</v>
      </c>
      <c r="P35" s="18">
        <f>frq!C35</f>
        <v>1</v>
      </c>
      <c r="Q35" s="15">
        <f t="shared" si="29"/>
        <v>287.95999999999998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287.95999999999998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255.95999999999998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255.95999999999998</v>
      </c>
      <c r="AT35" s="8">
        <v>0</v>
      </c>
      <c r="AU35" s="8">
        <v>32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0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940</v>
      </c>
      <c r="G36" s="16">
        <f>'[3]05'!G38</f>
        <v>0</v>
      </c>
      <c r="H36" s="17">
        <f t="shared" si="27"/>
        <v>1260</v>
      </c>
      <c r="I36" s="15">
        <f>'[3]05'!J38</f>
        <v>287.95999999999998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287.95999999999998</v>
      </c>
      <c r="P36" s="18">
        <f>frq!C36</f>
        <v>1</v>
      </c>
      <c r="Q36" s="15">
        <f t="shared" si="29"/>
        <v>287.95999999999998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287.95999999999998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255.95999999999998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255.95999999999998</v>
      </c>
      <c r="AT36" s="8">
        <v>0</v>
      </c>
      <c r="AU36" s="8">
        <v>32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0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0</v>
      </c>
      <c r="BM36" s="8">
        <f t="shared" si="22"/>
        <v>32</v>
      </c>
      <c r="BN36" s="8">
        <f t="shared" si="23"/>
        <v>0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940</v>
      </c>
      <c r="G37" s="16">
        <f>'[3]05'!G39</f>
        <v>0</v>
      </c>
      <c r="H37" s="17">
        <f t="shared" si="27"/>
        <v>1260</v>
      </c>
      <c r="I37" s="15">
        <f>'[3]05'!J39</f>
        <v>287.95999999999998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287.95999999999998</v>
      </c>
      <c r="P37" s="18">
        <f>frq!C37</f>
        <v>1</v>
      </c>
      <c r="Q37" s="15">
        <f t="shared" si="29"/>
        <v>287.95999999999998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287.95999999999998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255.95999999999998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255.95999999999998</v>
      </c>
      <c r="AT37" s="8">
        <v>0</v>
      </c>
      <c r="AU37" s="8">
        <v>32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0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0</v>
      </c>
      <c r="BM37" s="8">
        <f t="shared" si="22"/>
        <v>32</v>
      </c>
      <c r="BN37" s="8">
        <f t="shared" si="23"/>
        <v>0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940</v>
      </c>
      <c r="G38" s="16">
        <f>'[3]05'!G40</f>
        <v>0</v>
      </c>
      <c r="H38" s="17">
        <f t="shared" si="27"/>
        <v>1260</v>
      </c>
      <c r="I38" s="15">
        <f>'[3]05'!J40</f>
        <v>287.95999999999998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287.95999999999998</v>
      </c>
      <c r="P38" s="18">
        <f>frq!C38</f>
        <v>1</v>
      </c>
      <c r="Q38" s="15">
        <f t="shared" si="29"/>
        <v>287.95999999999998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287.95999999999998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255.95999999999998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255.95999999999998</v>
      </c>
      <c r="AT38" s="8">
        <v>0</v>
      </c>
      <c r="AU38" s="8">
        <v>32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0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0</v>
      </c>
      <c r="BM38" s="8">
        <f t="shared" si="22"/>
        <v>32</v>
      </c>
      <c r="BN38" s="8">
        <f t="shared" si="23"/>
        <v>0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940</v>
      </c>
      <c r="G39" s="16">
        <f>'[3]05'!G41</f>
        <v>0</v>
      </c>
      <c r="H39" s="17">
        <f t="shared" si="27"/>
        <v>1260</v>
      </c>
      <c r="I39" s="15">
        <f>'[3]05'!J41</f>
        <v>319.95999999999998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319.95999999999998</v>
      </c>
      <c r="P39" s="18">
        <f>frq!C39</f>
        <v>1</v>
      </c>
      <c r="Q39" s="15">
        <f t="shared" si="29"/>
        <v>319.95999999999998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319.95999999999998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255.95999999999998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255.95999999999998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940</v>
      </c>
      <c r="G40" s="16">
        <f>'[3]05'!G42</f>
        <v>0</v>
      </c>
      <c r="H40" s="17">
        <f t="shared" si="27"/>
        <v>1260</v>
      </c>
      <c r="I40" s="15">
        <f>'[3]05'!J42</f>
        <v>319.95999999999998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319.95999999999998</v>
      </c>
      <c r="P40" s="18">
        <f>frq!C40</f>
        <v>1</v>
      </c>
      <c r="Q40" s="15">
        <f t="shared" si="29"/>
        <v>319.95999999999998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319.95999999999998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255.95999999999998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255.95999999999998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940</v>
      </c>
      <c r="G41" s="16">
        <f>'[3]05'!G43</f>
        <v>0</v>
      </c>
      <c r="H41" s="17">
        <f t="shared" si="27"/>
        <v>1260</v>
      </c>
      <c r="I41" s="15">
        <f>'[3]05'!J43</f>
        <v>319.95999999999998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319.95999999999998</v>
      </c>
      <c r="P41" s="18">
        <f>frq!C41</f>
        <v>1</v>
      </c>
      <c r="Q41" s="15">
        <f t="shared" si="29"/>
        <v>319.95999999999998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319.95999999999998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255.95999999999998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255.95999999999998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940</v>
      </c>
      <c r="G42" s="16">
        <f>'[3]05'!G44</f>
        <v>0</v>
      </c>
      <c r="H42" s="17">
        <f t="shared" si="27"/>
        <v>1260</v>
      </c>
      <c r="I42" s="15">
        <f>'[3]05'!J44</f>
        <v>319.95999999999998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319.95999999999998</v>
      </c>
      <c r="P42" s="18">
        <f>frq!C42</f>
        <v>1</v>
      </c>
      <c r="Q42" s="15">
        <f t="shared" si="29"/>
        <v>319.95999999999998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319.95999999999998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255.95999999999998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255.95999999999998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940</v>
      </c>
      <c r="G43" s="16">
        <f>'[3]05'!G45</f>
        <v>0</v>
      </c>
      <c r="H43" s="17">
        <f t="shared" si="27"/>
        <v>1260</v>
      </c>
      <c r="I43" s="15">
        <f>'[3]05'!J45</f>
        <v>287.95999999999998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287.95999999999998</v>
      </c>
      <c r="P43" s="18">
        <f>frq!C43</f>
        <v>1</v>
      </c>
      <c r="Q43" s="15">
        <f t="shared" si="29"/>
        <v>287.95999999999998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287.95999999999998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255.95999999999998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255.95999999999998</v>
      </c>
      <c r="AT43" s="8">
        <v>0</v>
      </c>
      <c r="AU43" s="8">
        <v>32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0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0</v>
      </c>
      <c r="BM43" s="8">
        <f t="shared" si="22"/>
        <v>32</v>
      </c>
      <c r="BN43" s="8">
        <f t="shared" si="23"/>
        <v>0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940</v>
      </c>
      <c r="G44" s="16">
        <f>'[3]05'!G46</f>
        <v>0</v>
      </c>
      <c r="H44" s="17">
        <f t="shared" si="27"/>
        <v>1260</v>
      </c>
      <c r="I44" s="15">
        <f>'[3]05'!J46</f>
        <v>287.95999999999998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287.95999999999998</v>
      </c>
      <c r="P44" s="18">
        <f>frq!C44</f>
        <v>1</v>
      </c>
      <c r="Q44" s="15">
        <f t="shared" si="29"/>
        <v>287.95999999999998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287.95999999999998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255.95999999999998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255.95999999999998</v>
      </c>
      <c r="AT44" s="8">
        <v>0</v>
      </c>
      <c r="AU44" s="8">
        <v>32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0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0</v>
      </c>
      <c r="BM44" s="8">
        <f t="shared" si="22"/>
        <v>32</v>
      </c>
      <c r="BN44" s="8">
        <f t="shared" si="23"/>
        <v>0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940</v>
      </c>
      <c r="G45" s="16">
        <f>'[3]05'!G47</f>
        <v>0</v>
      </c>
      <c r="H45" s="17">
        <f t="shared" si="27"/>
        <v>1260</v>
      </c>
      <c r="I45" s="15">
        <f>'[3]05'!J47</f>
        <v>287.95999999999998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287.95999999999998</v>
      </c>
      <c r="P45" s="18">
        <f>frq!C45</f>
        <v>1</v>
      </c>
      <c r="Q45" s="15">
        <f t="shared" si="29"/>
        <v>287.95999999999998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287.95999999999998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255.95999999999998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255.95999999999998</v>
      </c>
      <c r="AT45" s="8">
        <v>0</v>
      </c>
      <c r="AU45" s="8">
        <v>32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0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0</v>
      </c>
      <c r="BM45" s="8">
        <f t="shared" si="22"/>
        <v>32</v>
      </c>
      <c r="BN45" s="8">
        <f t="shared" si="23"/>
        <v>0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940</v>
      </c>
      <c r="G46" s="16">
        <f>'[3]05'!G48</f>
        <v>0</v>
      </c>
      <c r="H46" s="17">
        <f t="shared" si="27"/>
        <v>1260</v>
      </c>
      <c r="I46" s="15">
        <f>'[3]05'!J48</f>
        <v>287.95999999999998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287.95999999999998</v>
      </c>
      <c r="P46" s="18">
        <f>frq!C46</f>
        <v>1</v>
      </c>
      <c r="Q46" s="15">
        <f t="shared" si="29"/>
        <v>287.95999999999998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287.95999999999998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255.95999999999998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255.95999999999998</v>
      </c>
      <c r="AT46" s="8">
        <v>0</v>
      </c>
      <c r="AU46" s="8">
        <v>32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0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0</v>
      </c>
      <c r="BM46" s="8">
        <f t="shared" si="22"/>
        <v>32</v>
      </c>
      <c r="BN46" s="8">
        <f t="shared" si="23"/>
        <v>0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940</v>
      </c>
      <c r="G47" s="16">
        <f>'[3]05'!G49</f>
        <v>0</v>
      </c>
      <c r="H47" s="17">
        <f t="shared" si="27"/>
        <v>1260</v>
      </c>
      <c r="I47" s="15">
        <f>'[3]05'!J49</f>
        <v>287.95999999999998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287.95999999999998</v>
      </c>
      <c r="P47" s="18">
        <f>frq!C47</f>
        <v>1</v>
      </c>
      <c r="Q47" s="15">
        <f t="shared" si="29"/>
        <v>287.95999999999998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287.95999999999998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255.95999999999998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255.95999999999998</v>
      </c>
      <c r="AT47" s="8">
        <v>0</v>
      </c>
      <c r="AU47" s="8">
        <v>32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0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0</v>
      </c>
      <c r="BM47" s="8">
        <f t="shared" si="22"/>
        <v>32</v>
      </c>
      <c r="BN47" s="8">
        <f t="shared" si="23"/>
        <v>0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940</v>
      </c>
      <c r="G48" s="16">
        <f>'[3]05'!G50</f>
        <v>0</v>
      </c>
      <c r="H48" s="17">
        <f t="shared" si="27"/>
        <v>1260</v>
      </c>
      <c r="I48" s="15">
        <f>'[3]05'!J50</f>
        <v>287.95999999999998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287.95999999999998</v>
      </c>
      <c r="P48" s="18">
        <f>frq!C48</f>
        <v>1</v>
      </c>
      <c r="Q48" s="15">
        <f t="shared" si="29"/>
        <v>287.95999999999998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287.95999999999998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255.95999999999998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255.95999999999998</v>
      </c>
      <c r="AT48" s="8">
        <v>0</v>
      </c>
      <c r="AU48" s="8">
        <v>32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0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0</v>
      </c>
      <c r="BM48" s="8">
        <f t="shared" si="22"/>
        <v>32</v>
      </c>
      <c r="BN48" s="8">
        <f t="shared" si="23"/>
        <v>0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940</v>
      </c>
      <c r="G49" s="16">
        <f>'[3]05'!G51</f>
        <v>0</v>
      </c>
      <c r="H49" s="17">
        <f t="shared" si="27"/>
        <v>1260</v>
      </c>
      <c r="I49" s="15">
        <f>'[3]05'!J51</f>
        <v>287.95999999999998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287.95999999999998</v>
      </c>
      <c r="P49" s="18">
        <f>frq!C49</f>
        <v>1</v>
      </c>
      <c r="Q49" s="15">
        <f t="shared" si="29"/>
        <v>287.95999999999998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287.95999999999998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255.95999999999998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255.95999999999998</v>
      </c>
      <c r="AT49" s="8">
        <v>0</v>
      </c>
      <c r="AU49" s="8">
        <v>32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0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0</v>
      </c>
      <c r="BM49" s="8">
        <f t="shared" si="22"/>
        <v>32</v>
      </c>
      <c r="BN49" s="8">
        <f t="shared" si="23"/>
        <v>0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940</v>
      </c>
      <c r="G50" s="16">
        <f>'[3]05'!G52</f>
        <v>0</v>
      </c>
      <c r="H50" s="17">
        <f t="shared" si="27"/>
        <v>1260</v>
      </c>
      <c r="I50" s="15">
        <f>'[3]05'!J52</f>
        <v>287.95999999999998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287.95999999999998</v>
      </c>
      <c r="P50" s="18">
        <f>frq!C50</f>
        <v>1</v>
      </c>
      <c r="Q50" s="15">
        <f t="shared" si="29"/>
        <v>287.95999999999998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287.95999999999998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255.95999999999998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255.95999999999998</v>
      </c>
      <c r="AT50" s="8">
        <v>0</v>
      </c>
      <c r="AU50" s="8">
        <v>32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0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0</v>
      </c>
      <c r="BM50" s="8">
        <f t="shared" si="22"/>
        <v>32</v>
      </c>
      <c r="BN50" s="8">
        <f t="shared" si="23"/>
        <v>0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920</v>
      </c>
      <c r="G51" s="16">
        <f>'[3]05'!G53</f>
        <v>0</v>
      </c>
      <c r="H51" s="17">
        <f t="shared" si="27"/>
        <v>1240</v>
      </c>
      <c r="I51" s="15">
        <f>'[3]05'!J53</f>
        <v>310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310</v>
      </c>
      <c r="P51" s="18">
        <f>frq!C51</f>
        <v>1</v>
      </c>
      <c r="Q51" s="15">
        <f t="shared" si="29"/>
        <v>310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310</v>
      </c>
      <c r="X51" s="8">
        <f t="shared" si="4"/>
        <v>31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</v>
      </c>
      <c r="AE51" s="8">
        <f t="shared" si="11"/>
        <v>31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</v>
      </c>
      <c r="AL51" s="8">
        <f t="shared" si="31"/>
        <v>248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248</v>
      </c>
      <c r="AT51" s="8">
        <v>32</v>
      </c>
      <c r="AU51" s="8">
        <v>32</v>
      </c>
      <c r="AW51" s="201">
        <v>31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31</v>
      </c>
      <c r="BD51" s="201">
        <v>31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31</v>
      </c>
      <c r="BL51" s="8">
        <f t="shared" si="21"/>
        <v>32</v>
      </c>
      <c r="BM51" s="8">
        <f t="shared" si="22"/>
        <v>32</v>
      </c>
      <c r="BN51" s="8">
        <f t="shared" si="23"/>
        <v>31</v>
      </c>
      <c r="BO51" s="8">
        <f t="shared" si="24"/>
        <v>31</v>
      </c>
      <c r="BP51" s="182">
        <f t="shared" si="25"/>
        <v>1</v>
      </c>
      <c r="BQ51" s="182">
        <f t="shared" si="26"/>
        <v>1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920</v>
      </c>
      <c r="G52" s="16">
        <f>'[3]05'!G54</f>
        <v>0</v>
      </c>
      <c r="H52" s="17">
        <f t="shared" si="27"/>
        <v>1240</v>
      </c>
      <c r="I52" s="15">
        <f>'[3]05'!J54</f>
        <v>310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310</v>
      </c>
      <c r="P52" s="18">
        <f>frq!C52</f>
        <v>1</v>
      </c>
      <c r="Q52" s="15">
        <f t="shared" si="29"/>
        <v>310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310</v>
      </c>
      <c r="X52" s="8">
        <f t="shared" si="4"/>
        <v>31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</v>
      </c>
      <c r="AE52" s="8">
        <f t="shared" si="11"/>
        <v>31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</v>
      </c>
      <c r="AL52" s="8">
        <f t="shared" si="31"/>
        <v>248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248</v>
      </c>
      <c r="AT52" s="8">
        <v>32</v>
      </c>
      <c r="AU52" s="8">
        <v>32</v>
      </c>
      <c r="AW52" s="201">
        <v>31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31</v>
      </c>
      <c r="BD52" s="201">
        <v>31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31</v>
      </c>
      <c r="BL52" s="8">
        <f t="shared" si="21"/>
        <v>32</v>
      </c>
      <c r="BM52" s="8">
        <f t="shared" si="22"/>
        <v>32</v>
      </c>
      <c r="BN52" s="8">
        <f t="shared" si="23"/>
        <v>31</v>
      </c>
      <c r="BO52" s="8">
        <f t="shared" si="24"/>
        <v>31</v>
      </c>
      <c r="BP52" s="182">
        <f t="shared" si="25"/>
        <v>1</v>
      </c>
      <c r="BQ52" s="182">
        <f t="shared" si="26"/>
        <v>1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920</v>
      </c>
      <c r="G53" s="16">
        <f>'[3]05'!G55</f>
        <v>0</v>
      </c>
      <c r="H53" s="17">
        <f t="shared" si="27"/>
        <v>1240</v>
      </c>
      <c r="I53" s="15">
        <f>'[3]05'!J55</f>
        <v>310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310</v>
      </c>
      <c r="P53" s="18">
        <f>frq!C53</f>
        <v>1</v>
      </c>
      <c r="Q53" s="15">
        <f t="shared" si="29"/>
        <v>310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310</v>
      </c>
      <c r="X53" s="8">
        <f t="shared" si="4"/>
        <v>31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</v>
      </c>
      <c r="AE53" s="8">
        <f t="shared" si="11"/>
        <v>31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</v>
      </c>
      <c r="AL53" s="8">
        <f t="shared" si="31"/>
        <v>248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248</v>
      </c>
      <c r="AT53" s="8">
        <v>32</v>
      </c>
      <c r="AU53" s="8">
        <v>32</v>
      </c>
      <c r="AW53" s="201">
        <v>31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31</v>
      </c>
      <c r="BD53" s="201">
        <v>31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31</v>
      </c>
      <c r="BL53" s="8">
        <f t="shared" si="21"/>
        <v>32</v>
      </c>
      <c r="BM53" s="8">
        <f t="shared" si="22"/>
        <v>32</v>
      </c>
      <c r="BN53" s="8">
        <f t="shared" si="23"/>
        <v>31</v>
      </c>
      <c r="BO53" s="8">
        <f t="shared" si="24"/>
        <v>31</v>
      </c>
      <c r="BP53" s="182">
        <f t="shared" si="25"/>
        <v>1</v>
      </c>
      <c r="BQ53" s="182">
        <f t="shared" si="26"/>
        <v>1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920</v>
      </c>
      <c r="G54" s="16">
        <f>'[3]05'!G56</f>
        <v>0</v>
      </c>
      <c r="H54" s="17">
        <f t="shared" si="27"/>
        <v>1240</v>
      </c>
      <c r="I54" s="15">
        <f>'[3]05'!J56</f>
        <v>310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310</v>
      </c>
      <c r="P54" s="18">
        <f>frq!C54</f>
        <v>1</v>
      </c>
      <c r="Q54" s="15">
        <f t="shared" si="29"/>
        <v>310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310</v>
      </c>
      <c r="X54" s="8">
        <f t="shared" si="4"/>
        <v>31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</v>
      </c>
      <c r="AE54" s="8">
        <f t="shared" si="11"/>
        <v>31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</v>
      </c>
      <c r="AL54" s="8">
        <f t="shared" si="31"/>
        <v>248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248</v>
      </c>
      <c r="AT54" s="8">
        <v>32</v>
      </c>
      <c r="AU54" s="8">
        <v>32</v>
      </c>
      <c r="AW54" s="201">
        <v>31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31</v>
      </c>
      <c r="BD54" s="201">
        <v>31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31</v>
      </c>
      <c r="BL54" s="8">
        <f t="shared" si="21"/>
        <v>32</v>
      </c>
      <c r="BM54" s="8">
        <f t="shared" si="22"/>
        <v>32</v>
      </c>
      <c r="BN54" s="8">
        <f t="shared" si="23"/>
        <v>31</v>
      </c>
      <c r="BO54" s="8">
        <f t="shared" si="24"/>
        <v>31</v>
      </c>
      <c r="BP54" s="182">
        <f t="shared" si="25"/>
        <v>1</v>
      </c>
      <c r="BQ54" s="182">
        <f t="shared" si="26"/>
        <v>1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920</v>
      </c>
      <c r="G55" s="16">
        <f>'[3]05'!G57</f>
        <v>0</v>
      </c>
      <c r="H55" s="17">
        <f t="shared" si="27"/>
        <v>1240</v>
      </c>
      <c r="I55" s="15">
        <f>'[3]05'!J57</f>
        <v>310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310</v>
      </c>
      <c r="P55" s="18">
        <f>frq!C55</f>
        <v>1</v>
      </c>
      <c r="Q55" s="15">
        <f t="shared" si="29"/>
        <v>310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310</v>
      </c>
      <c r="X55" s="8">
        <f t="shared" si="4"/>
        <v>31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</v>
      </c>
      <c r="AE55" s="8">
        <f t="shared" si="11"/>
        <v>31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</v>
      </c>
      <c r="AL55" s="8">
        <f t="shared" si="31"/>
        <v>248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248</v>
      </c>
      <c r="AT55" s="8">
        <v>32</v>
      </c>
      <c r="AU55" s="8">
        <v>32</v>
      </c>
      <c r="AW55" s="201">
        <v>31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31</v>
      </c>
      <c r="BD55" s="201">
        <v>31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31</v>
      </c>
      <c r="BL55" s="8">
        <f t="shared" si="21"/>
        <v>32</v>
      </c>
      <c r="BM55" s="8">
        <f t="shared" si="22"/>
        <v>32</v>
      </c>
      <c r="BN55" s="8">
        <f t="shared" si="23"/>
        <v>31</v>
      </c>
      <c r="BO55" s="8">
        <f t="shared" si="24"/>
        <v>31</v>
      </c>
      <c r="BP55" s="182">
        <f t="shared" si="25"/>
        <v>1</v>
      </c>
      <c r="BQ55" s="182">
        <f t="shared" si="26"/>
        <v>1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920</v>
      </c>
      <c r="G56" s="16">
        <f>'[3]05'!G58</f>
        <v>0</v>
      </c>
      <c r="H56" s="17">
        <f t="shared" si="27"/>
        <v>1240</v>
      </c>
      <c r="I56" s="15">
        <f>'[3]05'!J58</f>
        <v>310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310</v>
      </c>
      <c r="P56" s="18">
        <f>frq!C56</f>
        <v>1</v>
      </c>
      <c r="Q56" s="15">
        <f t="shared" si="29"/>
        <v>310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310</v>
      </c>
      <c r="X56" s="8">
        <f t="shared" si="4"/>
        <v>31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</v>
      </c>
      <c r="AE56" s="8">
        <f t="shared" si="11"/>
        <v>31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</v>
      </c>
      <c r="AL56" s="8">
        <f t="shared" si="31"/>
        <v>248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248</v>
      </c>
      <c r="AT56" s="8">
        <v>32</v>
      </c>
      <c r="AU56" s="8">
        <v>32</v>
      </c>
      <c r="AW56" s="201">
        <v>31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31</v>
      </c>
      <c r="BD56" s="201">
        <v>31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31</v>
      </c>
      <c r="BL56" s="8">
        <f t="shared" si="21"/>
        <v>32</v>
      </c>
      <c r="BM56" s="8">
        <f t="shared" si="22"/>
        <v>32</v>
      </c>
      <c r="BN56" s="8">
        <f t="shared" si="23"/>
        <v>31</v>
      </c>
      <c r="BO56" s="8">
        <f t="shared" si="24"/>
        <v>31</v>
      </c>
      <c r="BP56" s="182">
        <f t="shared" si="25"/>
        <v>1</v>
      </c>
      <c r="BQ56" s="182">
        <f t="shared" si="26"/>
        <v>1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920</v>
      </c>
      <c r="G57" s="16">
        <f>'[3]05'!G59</f>
        <v>0</v>
      </c>
      <c r="H57" s="17">
        <f t="shared" si="27"/>
        <v>1240</v>
      </c>
      <c r="I57" s="15">
        <f>'[3]05'!J59</f>
        <v>310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310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310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310</v>
      </c>
      <c r="X57" s="8">
        <f t="shared" si="4"/>
        <v>31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</v>
      </c>
      <c r="AE57" s="8">
        <f t="shared" si="11"/>
        <v>31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</v>
      </c>
      <c r="AL57" s="8">
        <f t="shared" si="31"/>
        <v>248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248</v>
      </c>
      <c r="AT57" s="8">
        <v>31</v>
      </c>
      <c r="AU57" s="8">
        <v>31</v>
      </c>
      <c r="AW57" s="201">
        <v>31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31</v>
      </c>
      <c r="BD57" s="201">
        <v>31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31</v>
      </c>
      <c r="BL57" s="8">
        <f t="shared" si="21"/>
        <v>31</v>
      </c>
      <c r="BM57" s="8">
        <f t="shared" si="22"/>
        <v>31</v>
      </c>
      <c r="BN57" s="8">
        <f t="shared" si="23"/>
        <v>31</v>
      </c>
      <c r="BO57" s="8">
        <f t="shared" si="24"/>
        <v>31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920</v>
      </c>
      <c r="G58" s="16">
        <f>'[3]05'!G60</f>
        <v>0</v>
      </c>
      <c r="H58" s="17">
        <f t="shared" si="27"/>
        <v>1240</v>
      </c>
      <c r="I58" s="15">
        <f>'[3]05'!J60</f>
        <v>310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310</v>
      </c>
      <c r="P58" s="18">
        <f>frq!C58</f>
        <v>1</v>
      </c>
      <c r="Q58" s="15">
        <f t="shared" si="33"/>
        <v>310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310</v>
      </c>
      <c r="X58" s="8">
        <f t="shared" si="4"/>
        <v>31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</v>
      </c>
      <c r="AE58" s="8">
        <f t="shared" si="11"/>
        <v>31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</v>
      </c>
      <c r="AL58" s="8">
        <f t="shared" si="31"/>
        <v>248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248</v>
      </c>
      <c r="AT58" s="8">
        <v>31</v>
      </c>
      <c r="AU58" s="8">
        <v>31</v>
      </c>
      <c r="AW58" s="201">
        <v>31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31</v>
      </c>
      <c r="BD58" s="201">
        <v>31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31</v>
      </c>
      <c r="BL58" s="8">
        <f t="shared" si="21"/>
        <v>31</v>
      </c>
      <c r="BM58" s="8">
        <f t="shared" si="22"/>
        <v>31</v>
      </c>
      <c r="BN58" s="8">
        <f t="shared" si="23"/>
        <v>31</v>
      </c>
      <c r="BO58" s="8">
        <f t="shared" si="24"/>
        <v>31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920</v>
      </c>
      <c r="G59" s="16">
        <f>'[3]05'!G61</f>
        <v>0</v>
      </c>
      <c r="H59" s="17">
        <f t="shared" si="27"/>
        <v>1240</v>
      </c>
      <c r="I59" s="15">
        <f>'[3]05'!J61</f>
        <v>305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</v>
      </c>
      <c r="AT59" s="8">
        <v>30.5</v>
      </c>
      <c r="AU59" s="8">
        <v>30.5</v>
      </c>
      <c r="AW59" s="201">
        <v>30.5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30.5</v>
      </c>
      <c r="BD59" s="201">
        <v>30.5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30.5</v>
      </c>
      <c r="BL59" s="8">
        <f t="shared" si="21"/>
        <v>30.5</v>
      </c>
      <c r="BM59" s="8">
        <f t="shared" si="22"/>
        <v>30.5</v>
      </c>
      <c r="BN59" s="8">
        <f t="shared" si="23"/>
        <v>30.5</v>
      </c>
      <c r="BO59" s="8">
        <f t="shared" si="24"/>
        <v>30.5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920</v>
      </c>
      <c r="G60" s="16">
        <f>'[3]05'!G62</f>
        <v>0</v>
      </c>
      <c r="H60" s="17">
        <f t="shared" si="27"/>
        <v>1240</v>
      </c>
      <c r="I60" s="15">
        <f>'[3]05'!J62</f>
        <v>305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244</v>
      </c>
      <c r="AT60" s="8">
        <v>30.5</v>
      </c>
      <c r="AU60" s="8">
        <v>30.5</v>
      </c>
      <c r="AW60" s="201">
        <v>30.5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30.5</v>
      </c>
      <c r="BD60" s="201">
        <v>30.5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30.5</v>
      </c>
      <c r="BL60" s="8">
        <f t="shared" si="21"/>
        <v>30.5</v>
      </c>
      <c r="BM60" s="8">
        <f t="shared" si="22"/>
        <v>30.5</v>
      </c>
      <c r="BN60" s="8">
        <f t="shared" si="23"/>
        <v>30.5</v>
      </c>
      <c r="BO60" s="8">
        <f t="shared" si="24"/>
        <v>30.5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920</v>
      </c>
      <c r="G61" s="16">
        <f>'[3]05'!G63</f>
        <v>0</v>
      </c>
      <c r="H61" s="17">
        <f t="shared" si="27"/>
        <v>1240</v>
      </c>
      <c r="I61" s="15">
        <f>'[3]05'!J63</f>
        <v>305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244</v>
      </c>
      <c r="AT61" s="8">
        <v>30.5</v>
      </c>
      <c r="AU61" s="8">
        <v>30.5</v>
      </c>
      <c r="AW61" s="201">
        <v>30.5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30.5</v>
      </c>
      <c r="BD61" s="201">
        <v>30.5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30.5</v>
      </c>
      <c r="BL61" s="8">
        <f t="shared" si="21"/>
        <v>30.5</v>
      </c>
      <c r="BM61" s="8">
        <f t="shared" si="22"/>
        <v>30.5</v>
      </c>
      <c r="BN61" s="8">
        <f t="shared" si="23"/>
        <v>30.5</v>
      </c>
      <c r="BO61" s="8">
        <f t="shared" si="24"/>
        <v>30.5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920</v>
      </c>
      <c r="G62" s="16">
        <f>'[3]05'!G64</f>
        <v>0</v>
      </c>
      <c r="H62" s="17">
        <f t="shared" si="27"/>
        <v>1240</v>
      </c>
      <c r="I62" s="15">
        <f>'[3]05'!J64</f>
        <v>305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244</v>
      </c>
      <c r="AT62" s="8">
        <v>30.5</v>
      </c>
      <c r="AU62" s="8">
        <v>30.5</v>
      </c>
      <c r="AW62" s="201">
        <v>30.5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30.5</v>
      </c>
      <c r="BD62" s="201">
        <v>30.5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30.5</v>
      </c>
      <c r="BL62" s="8">
        <f t="shared" si="21"/>
        <v>30.5</v>
      </c>
      <c r="BM62" s="8">
        <f t="shared" si="22"/>
        <v>30.5</v>
      </c>
      <c r="BN62" s="8">
        <f t="shared" si="23"/>
        <v>30.5</v>
      </c>
      <c r="BO62" s="8">
        <f t="shared" si="24"/>
        <v>30.5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920</v>
      </c>
      <c r="G63" s="16">
        <f>'[3]05'!G65</f>
        <v>0</v>
      </c>
      <c r="H63" s="17">
        <f t="shared" si="27"/>
        <v>1240</v>
      </c>
      <c r="I63" s="15">
        <f>'[3]05'!J65</f>
        <v>305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</v>
      </c>
      <c r="AT63" s="8">
        <v>30.5</v>
      </c>
      <c r="AU63" s="8">
        <v>30.5</v>
      </c>
      <c r="AW63" s="201">
        <v>30.5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30.5</v>
      </c>
      <c r="BD63" s="201">
        <v>30.5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30.5</v>
      </c>
      <c r="BL63" s="8">
        <f t="shared" si="21"/>
        <v>30.5</v>
      </c>
      <c r="BM63" s="8">
        <f t="shared" si="22"/>
        <v>30.5</v>
      </c>
      <c r="BN63" s="8">
        <f t="shared" si="23"/>
        <v>30.5</v>
      </c>
      <c r="BO63" s="8">
        <f t="shared" si="24"/>
        <v>30.5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920</v>
      </c>
      <c r="G64" s="16">
        <f>'[3]05'!G66</f>
        <v>0</v>
      </c>
      <c r="H64" s="17">
        <f t="shared" si="27"/>
        <v>1240</v>
      </c>
      <c r="I64" s="15">
        <f>'[3]05'!J66</f>
        <v>305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244</v>
      </c>
      <c r="AT64" s="8">
        <v>30.5</v>
      </c>
      <c r="AU64" s="8">
        <v>30.5</v>
      </c>
      <c r="AW64" s="201">
        <v>30.5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30.5</v>
      </c>
      <c r="BD64" s="201">
        <v>30.5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30.5</v>
      </c>
      <c r="BL64" s="8">
        <f t="shared" si="21"/>
        <v>30.5</v>
      </c>
      <c r="BM64" s="8">
        <f t="shared" si="22"/>
        <v>30.5</v>
      </c>
      <c r="BN64" s="8">
        <f t="shared" si="23"/>
        <v>30.5</v>
      </c>
      <c r="BO64" s="8">
        <f t="shared" si="24"/>
        <v>30.5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920</v>
      </c>
      <c r="G65" s="16">
        <f>'[3]05'!G67</f>
        <v>0</v>
      </c>
      <c r="H65" s="17">
        <f t="shared" si="27"/>
        <v>1240</v>
      </c>
      <c r="I65" s="15">
        <f>'[3]05'!J67</f>
        <v>305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30.5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30.5</v>
      </c>
      <c r="AL65" s="8">
        <f t="shared" si="35"/>
        <v>244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244</v>
      </c>
      <c r="AT65" s="8">
        <v>30.5</v>
      </c>
      <c r="AU65" s="8">
        <v>30.5</v>
      </c>
      <c r="AW65" s="201">
        <v>30.5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30.5</v>
      </c>
      <c r="BD65" s="201">
        <v>30.5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30.5</v>
      </c>
      <c r="BL65" s="8">
        <f t="shared" si="21"/>
        <v>30.5</v>
      </c>
      <c r="BM65" s="8">
        <f t="shared" si="22"/>
        <v>30.5</v>
      </c>
      <c r="BN65" s="8">
        <f t="shared" si="23"/>
        <v>30.5</v>
      </c>
      <c r="BO65" s="8">
        <f t="shared" si="24"/>
        <v>30.5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920</v>
      </c>
      <c r="G66" s="16">
        <f>'[3]05'!G68</f>
        <v>0</v>
      </c>
      <c r="H66" s="17">
        <f t="shared" si="27"/>
        <v>1240</v>
      </c>
      <c r="I66" s="15">
        <f>'[3]05'!J68</f>
        <v>305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30.5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30.5</v>
      </c>
      <c r="AL66" s="8">
        <f t="shared" si="35"/>
        <v>244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244</v>
      </c>
      <c r="AT66" s="8">
        <v>30.5</v>
      </c>
      <c r="AU66" s="8">
        <v>30.5</v>
      </c>
      <c r="AW66" s="201">
        <v>30.5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30.5</v>
      </c>
      <c r="BD66" s="201">
        <v>30.5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30.5</v>
      </c>
      <c r="BL66" s="8">
        <f t="shared" si="21"/>
        <v>30.5</v>
      </c>
      <c r="BM66" s="8">
        <f t="shared" si="22"/>
        <v>30.5</v>
      </c>
      <c r="BN66" s="8">
        <f t="shared" si="23"/>
        <v>30.5</v>
      </c>
      <c r="BO66" s="8">
        <f t="shared" si="24"/>
        <v>30.5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920</v>
      </c>
      <c r="G67" s="16">
        <f>'[3]05'!G69</f>
        <v>0</v>
      </c>
      <c r="H67" s="17">
        <f t="shared" si="27"/>
        <v>1240</v>
      </c>
      <c r="I67" s="15">
        <f>'[3]05'!J69</f>
        <v>305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30.5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30.5</v>
      </c>
      <c r="AL67" s="8">
        <f t="shared" si="35"/>
        <v>244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244</v>
      </c>
      <c r="AT67" s="8">
        <v>30.5</v>
      </c>
      <c r="AU67" s="8">
        <v>30.5</v>
      </c>
      <c r="AW67" s="201">
        <v>30.5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30.5</v>
      </c>
      <c r="BD67" s="201">
        <v>30.5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30.5</v>
      </c>
      <c r="BL67" s="8">
        <f t="shared" si="21"/>
        <v>30.5</v>
      </c>
      <c r="BM67" s="8">
        <f t="shared" si="22"/>
        <v>30.5</v>
      </c>
      <c r="BN67" s="8">
        <f t="shared" si="23"/>
        <v>30.5</v>
      </c>
      <c r="BO67" s="8">
        <f t="shared" si="24"/>
        <v>30.5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920</v>
      </c>
      <c r="G68" s="16">
        <f>'[3]05'!G70</f>
        <v>0</v>
      </c>
      <c r="H68" s="17">
        <f t="shared" si="27"/>
        <v>1240</v>
      </c>
      <c r="I68" s="15">
        <f>'[3]05'!J70</f>
        <v>305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30.5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</v>
      </c>
      <c r="AL68" s="8">
        <f t="shared" si="35"/>
        <v>244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244</v>
      </c>
      <c r="AT68" s="8">
        <v>30.5</v>
      </c>
      <c r="AU68" s="8">
        <v>30.5</v>
      </c>
      <c r="AW68" s="201">
        <v>30.5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30.5</v>
      </c>
      <c r="BD68" s="201">
        <v>30.5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30.5</v>
      </c>
      <c r="BL68" s="8">
        <f t="shared" ref="BL68:BL98" si="53">AT68</f>
        <v>30.5</v>
      </c>
      <c r="BM68" s="8">
        <f t="shared" ref="BM68:BM98" si="54">AU68</f>
        <v>30.5</v>
      </c>
      <c r="BN68" s="8">
        <f t="shared" ref="BN68:BN98" si="55">BC68</f>
        <v>30.5</v>
      </c>
      <c r="BO68" s="8">
        <f t="shared" ref="BO68:BO98" si="56">BJ68</f>
        <v>30.5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920</v>
      </c>
      <c r="G69" s="16">
        <f>'[3]05'!G71</f>
        <v>0</v>
      </c>
      <c r="H69" s="17">
        <f t="shared" ref="H69:H98" si="59">SUM(B69:G69)</f>
        <v>1240</v>
      </c>
      <c r="I69" s="15">
        <f>'[3]05'!J71</f>
        <v>305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30.5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30.5</v>
      </c>
      <c r="AL69" s="8">
        <f t="shared" si="35"/>
        <v>244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</v>
      </c>
      <c r="AT69" s="8">
        <v>30.5</v>
      </c>
      <c r="AU69" s="8">
        <v>30.5</v>
      </c>
      <c r="AW69" s="201">
        <v>30.5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30.5</v>
      </c>
      <c r="BD69" s="201">
        <v>30.5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30.5</v>
      </c>
      <c r="BL69" s="8">
        <f t="shared" si="53"/>
        <v>30.5</v>
      </c>
      <c r="BM69" s="8">
        <f t="shared" si="54"/>
        <v>30.5</v>
      </c>
      <c r="BN69" s="8">
        <f t="shared" si="55"/>
        <v>30.5</v>
      </c>
      <c r="BO69" s="8">
        <f t="shared" si="56"/>
        <v>30.5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920</v>
      </c>
      <c r="G70" s="16">
        <f>'[3]05'!G72</f>
        <v>0</v>
      </c>
      <c r="H70" s="17">
        <f t="shared" si="59"/>
        <v>1240</v>
      </c>
      <c r="I70" s="15">
        <f>'[3]05'!J72</f>
        <v>305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30.5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30.5</v>
      </c>
      <c r="AL70" s="8">
        <f t="shared" si="35"/>
        <v>244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</v>
      </c>
      <c r="AT70" s="8">
        <v>30.5</v>
      </c>
      <c r="AU70" s="8">
        <v>30.5</v>
      </c>
      <c r="AW70" s="201">
        <v>30.5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30.5</v>
      </c>
      <c r="BD70" s="201">
        <v>30.5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30.5</v>
      </c>
      <c r="BL70" s="8">
        <f t="shared" si="53"/>
        <v>30.5</v>
      </c>
      <c r="BM70" s="8">
        <f t="shared" si="54"/>
        <v>30.5</v>
      </c>
      <c r="BN70" s="8">
        <f t="shared" si="55"/>
        <v>30.5</v>
      </c>
      <c r="BO70" s="8">
        <f t="shared" si="56"/>
        <v>30.5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920</v>
      </c>
      <c r="G71" s="16">
        <f>'[3]05'!G73</f>
        <v>0</v>
      </c>
      <c r="H71" s="17">
        <f t="shared" si="59"/>
        <v>1240</v>
      </c>
      <c r="I71" s="15">
        <f>'[3]05'!J73</f>
        <v>305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201">
        <v>30.5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30.5</v>
      </c>
      <c r="BD71" s="201">
        <v>30.5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920</v>
      </c>
      <c r="G72" s="16">
        <f>'[3]05'!G74</f>
        <v>0</v>
      </c>
      <c r="H72" s="17">
        <f t="shared" si="59"/>
        <v>1240</v>
      </c>
      <c r="I72" s="15">
        <f>'[3]05'!J74</f>
        <v>305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201">
        <v>30.5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30.5</v>
      </c>
      <c r="BD72" s="201">
        <v>30.5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920</v>
      </c>
      <c r="G73" s="16">
        <f>'[3]05'!G75</f>
        <v>0</v>
      </c>
      <c r="H73" s="17">
        <f t="shared" si="59"/>
        <v>1240</v>
      </c>
      <c r="I73" s="15">
        <f>'[3]05'!J75</f>
        <v>305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1">
        <v>30.5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30.5</v>
      </c>
      <c r="BD73" s="201">
        <v>30.5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920</v>
      </c>
      <c r="G74" s="16">
        <f>'[3]05'!G76</f>
        <v>0</v>
      </c>
      <c r="H74" s="17">
        <f t="shared" si="59"/>
        <v>1240</v>
      </c>
      <c r="I74" s="15">
        <f>'[3]05'!J76</f>
        <v>305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1">
        <v>30.5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30.5</v>
      </c>
      <c r="BD74" s="201">
        <v>30.5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940</v>
      </c>
      <c r="G75" s="16">
        <f>'[3]05'!G77</f>
        <v>0</v>
      </c>
      <c r="H75" s="17">
        <f t="shared" si="59"/>
        <v>1260</v>
      </c>
      <c r="I75" s="15">
        <f>'[3]05'!J77</f>
        <v>310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1">
        <v>31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31</v>
      </c>
      <c r="BD75" s="201">
        <v>31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940</v>
      </c>
      <c r="G76" s="16">
        <f>'[3]05'!G78</f>
        <v>0</v>
      </c>
      <c r="H76" s="17">
        <f t="shared" si="59"/>
        <v>1260</v>
      </c>
      <c r="I76" s="15">
        <f>'[3]05'!J78</f>
        <v>310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1">
        <v>31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31</v>
      </c>
      <c r="BD76" s="201">
        <v>31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940</v>
      </c>
      <c r="G77" s="16">
        <f>'[3]05'!G79</f>
        <v>0</v>
      </c>
      <c r="H77" s="17">
        <f t="shared" si="59"/>
        <v>1260</v>
      </c>
      <c r="I77" s="15">
        <f>'[3]05'!J79</f>
        <v>310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1">
        <v>31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31</v>
      </c>
      <c r="BD77" s="201">
        <v>31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940</v>
      </c>
      <c r="G78" s="16">
        <f>'[3]05'!G80</f>
        <v>0</v>
      </c>
      <c r="H78" s="17">
        <f t="shared" si="59"/>
        <v>1260</v>
      </c>
      <c r="I78" s="15">
        <f>'[3]05'!J80</f>
        <v>310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1">
        <v>31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31</v>
      </c>
      <c r="BD78" s="201">
        <v>31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940</v>
      </c>
      <c r="G79" s="16">
        <f>'[3]05'!G81</f>
        <v>0</v>
      </c>
      <c r="H79" s="17">
        <f t="shared" si="59"/>
        <v>1260</v>
      </c>
      <c r="I79" s="15">
        <f>'[3]05'!J81</f>
        <v>310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1">
        <v>31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31</v>
      </c>
      <c r="BD79" s="201">
        <v>31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940</v>
      </c>
      <c r="G80" s="16">
        <f>'[3]05'!G82</f>
        <v>0</v>
      </c>
      <c r="H80" s="17">
        <f t="shared" si="59"/>
        <v>1260</v>
      </c>
      <c r="I80" s="15">
        <f>'[3]05'!J82</f>
        <v>310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1">
        <v>31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31</v>
      </c>
      <c r="BD80" s="201">
        <v>31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940</v>
      </c>
      <c r="G81" s="16">
        <f>'[3]05'!G83</f>
        <v>0</v>
      </c>
      <c r="H81" s="17">
        <f t="shared" si="59"/>
        <v>1260</v>
      </c>
      <c r="I81" s="15">
        <f>'[3]05'!J83</f>
        <v>310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1">
        <v>31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31</v>
      </c>
      <c r="BD81" s="201">
        <v>31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940</v>
      </c>
      <c r="G82" s="16">
        <f>'[3]05'!G84</f>
        <v>0</v>
      </c>
      <c r="H82" s="17">
        <f t="shared" si="59"/>
        <v>1260</v>
      </c>
      <c r="I82" s="15">
        <f>'[3]05'!J84</f>
        <v>310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1">
        <v>31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31</v>
      </c>
      <c r="BD82" s="201">
        <v>31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940</v>
      </c>
      <c r="G83" s="16">
        <f>'[3]05'!G85</f>
        <v>0</v>
      </c>
      <c r="H83" s="17">
        <f t="shared" si="59"/>
        <v>1260</v>
      </c>
      <c r="I83" s="15">
        <f>'[3]05'!J85</f>
        <v>320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940</v>
      </c>
      <c r="G84" s="16">
        <f>'[3]05'!G86</f>
        <v>0</v>
      </c>
      <c r="H84" s="17">
        <f t="shared" si="59"/>
        <v>1260</v>
      </c>
      <c r="I84" s="15">
        <f>'[3]05'!J86</f>
        <v>320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940</v>
      </c>
      <c r="G85" s="16">
        <f>'[3]05'!G87</f>
        <v>0</v>
      </c>
      <c r="H85" s="17">
        <f t="shared" si="59"/>
        <v>1260</v>
      </c>
      <c r="I85" s="15">
        <f>'[3]05'!J87</f>
        <v>320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940</v>
      </c>
      <c r="G86" s="16">
        <f>'[3]05'!G88</f>
        <v>0</v>
      </c>
      <c r="H86" s="17">
        <f t="shared" si="59"/>
        <v>1260</v>
      </c>
      <c r="I86" s="15">
        <f>'[3]05'!J88</f>
        <v>320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940</v>
      </c>
      <c r="G87" s="16">
        <f>'[3]05'!G89</f>
        <v>0</v>
      </c>
      <c r="H87" s="17">
        <f t="shared" si="59"/>
        <v>1260</v>
      </c>
      <c r="I87" s="15">
        <f>'[3]05'!J89</f>
        <v>320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940</v>
      </c>
      <c r="G88" s="16">
        <f>'[3]05'!G90</f>
        <v>0</v>
      </c>
      <c r="H88" s="17">
        <f t="shared" si="59"/>
        <v>1260</v>
      </c>
      <c r="I88" s="15">
        <f>'[3]05'!J90</f>
        <v>320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940</v>
      </c>
      <c r="G89" s="16">
        <f>'[3]05'!G91</f>
        <v>0</v>
      </c>
      <c r="H89" s="17">
        <f t="shared" si="59"/>
        <v>1260</v>
      </c>
      <c r="I89" s="15">
        <f>'[3]05'!J91</f>
        <v>320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940</v>
      </c>
      <c r="G90" s="16">
        <f>'[3]05'!G92</f>
        <v>0</v>
      </c>
      <c r="H90" s="17">
        <f t="shared" si="59"/>
        <v>1260</v>
      </c>
      <c r="I90" s="15">
        <f>'[3]05'!J92</f>
        <v>320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940</v>
      </c>
      <c r="G91" s="16">
        <f>'[3]05'!G93</f>
        <v>0</v>
      </c>
      <c r="H91" s="17">
        <f t="shared" si="59"/>
        <v>1260</v>
      </c>
      <c r="I91" s="15">
        <f>'[3]05'!J93</f>
        <v>320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940</v>
      </c>
      <c r="G92" s="16">
        <f>'[3]05'!G94</f>
        <v>0</v>
      </c>
      <c r="H92" s="17">
        <f t="shared" si="59"/>
        <v>1260</v>
      </c>
      <c r="I92" s="15">
        <f>'[3]05'!J94</f>
        <v>320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940</v>
      </c>
      <c r="G93" s="16">
        <f>'[3]05'!G95</f>
        <v>0</v>
      </c>
      <c r="H93" s="17">
        <f t="shared" si="59"/>
        <v>1260</v>
      </c>
      <c r="I93" s="15">
        <f>'[3]05'!J95</f>
        <v>320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940</v>
      </c>
      <c r="G94" s="16">
        <f>'[3]05'!G96</f>
        <v>0</v>
      </c>
      <c r="H94" s="17">
        <f t="shared" si="59"/>
        <v>1260</v>
      </c>
      <c r="I94" s="15">
        <f>'[3]05'!J96</f>
        <v>320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940</v>
      </c>
      <c r="G95" s="16">
        <f>'[3]05'!G97</f>
        <v>0</v>
      </c>
      <c r="H95" s="17">
        <f t="shared" si="59"/>
        <v>1260</v>
      </c>
      <c r="I95" s="15">
        <f>'[3]05'!J97</f>
        <v>320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940</v>
      </c>
      <c r="G96" s="16">
        <f>'[3]05'!G98</f>
        <v>0</v>
      </c>
      <c r="H96" s="17">
        <f t="shared" si="59"/>
        <v>1260</v>
      </c>
      <c r="I96" s="15">
        <f>'[3]05'!J98</f>
        <v>320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940</v>
      </c>
      <c r="G97" s="16">
        <f>'[3]05'!G99</f>
        <v>0</v>
      </c>
      <c r="H97" s="17">
        <f t="shared" si="59"/>
        <v>1260</v>
      </c>
      <c r="I97" s="15">
        <f>'[3]05'!J99</f>
        <v>320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940</v>
      </c>
      <c r="G98" s="16">
        <f>'[3]05'!G100</f>
        <v>0</v>
      </c>
      <c r="H98" s="17">
        <f t="shared" si="59"/>
        <v>1260</v>
      </c>
      <c r="I98" s="15">
        <f>'[3]05'!J100</f>
        <v>320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7.4439799999999963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0.3</v>
      </c>
      <c r="N99" s="15">
        <f t="shared" si="62"/>
        <v>0</v>
      </c>
      <c r="O99" s="15">
        <f t="shared" si="62"/>
        <v>7.7439799999999961</v>
      </c>
      <c r="P99" s="15">
        <f t="shared" si="62"/>
        <v>2.4E-2</v>
      </c>
      <c r="Q99" s="15">
        <f t="shared" si="62"/>
        <v>7.4439799999999963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0.3</v>
      </c>
      <c r="V99" s="15">
        <f t="shared" si="62"/>
        <v>0</v>
      </c>
      <c r="W99" s="15">
        <f t="shared" si="62"/>
        <v>7.7439799999999961</v>
      </c>
      <c r="X99" s="15">
        <f t="shared" si="62"/>
        <v>0.64600000000000002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1.7874999999999999E-2</v>
      </c>
      <c r="AC99" s="15">
        <f t="shared" si="62"/>
        <v>0</v>
      </c>
      <c r="AD99" s="15">
        <f t="shared" si="62"/>
        <v>0.66387499999999999</v>
      </c>
      <c r="AE99" s="15">
        <f t="shared" si="62"/>
        <v>0.75800000000000001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1.7874999999999999E-2</v>
      </c>
      <c r="AJ99" s="15">
        <f t="shared" si="62"/>
        <v>0</v>
      </c>
      <c r="AK99" s="15">
        <f t="shared" si="62"/>
        <v>0.77587499999999998</v>
      </c>
      <c r="AL99" s="15">
        <f t="shared" si="62"/>
        <v>6.0399799999999972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0.26424999999999998</v>
      </c>
      <c r="AQ99" s="15">
        <f t="shared" si="62"/>
        <v>0</v>
      </c>
      <c r="AR99" s="15">
        <f t="shared" si="62"/>
        <v>6.304229999999996</v>
      </c>
      <c r="AS99" s="15">
        <f t="shared" si="62"/>
        <v>0</v>
      </c>
      <c r="AT99" s="15">
        <f t="shared" si="62"/>
        <v>0.67134000000000005</v>
      </c>
      <c r="AU99" s="15">
        <f t="shared" si="62"/>
        <v>0.78334000000000004</v>
      </c>
      <c r="AV99" s="15">
        <f t="shared" si="62"/>
        <v>0</v>
      </c>
      <c r="AW99" s="15">
        <f t="shared" si="62"/>
        <v>0.64600000000000002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1.7874999999999999E-2</v>
      </c>
      <c r="BB99" s="15">
        <f t="shared" si="62"/>
        <v>0</v>
      </c>
      <c r="BC99" s="15">
        <f t="shared" si="62"/>
        <v>0.66387499999999999</v>
      </c>
      <c r="BD99" s="15">
        <f t="shared" si="62"/>
        <v>0.75800000000000001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1.7874999999999999E-2</v>
      </c>
      <c r="BI99" s="15">
        <f t="shared" si="62"/>
        <v>0</v>
      </c>
      <c r="BJ99" s="15">
        <f t="shared" ref="BJ99:BQ99" si="63">SUM(BJ3:BJ98)/4000</f>
        <v>0.77587499999999998</v>
      </c>
      <c r="BK99" s="15"/>
      <c r="BL99" s="15">
        <f t="shared" si="63"/>
        <v>0.67134000000000005</v>
      </c>
      <c r="BM99" s="15">
        <f t="shared" si="63"/>
        <v>0.78334000000000004</v>
      </c>
      <c r="BN99" s="15">
        <f t="shared" si="63"/>
        <v>0.66387499999999999</v>
      </c>
      <c r="BO99" s="15">
        <f t="shared" si="63"/>
        <v>0.77587499999999998</v>
      </c>
      <c r="BP99" s="15">
        <f t="shared" si="63"/>
        <v>7.4650000000000038E-3</v>
      </c>
      <c r="BQ99" s="15">
        <f t="shared" si="63"/>
        <v>7.4650000000000038E-3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92</v>
      </c>
      <c r="E3">
        <f>PPCL!P3</f>
        <v>0</v>
      </c>
      <c r="F3">
        <f>B3+C3</f>
        <v>238</v>
      </c>
      <c r="G3">
        <f>D3+E3</f>
        <v>92</v>
      </c>
      <c r="H3" s="154"/>
      <c r="I3">
        <f>BRPL_EOD!AI3+BRPL_EOD!AJ3</f>
        <v>25.24</v>
      </c>
      <c r="J3">
        <f>BYPL_EOD!AI3+BYPL_EOD!AJ3</f>
        <v>6.73</v>
      </c>
      <c r="K3">
        <f>MES_EOD!AI3+MES_EOD!AJ3</f>
        <v>4.59</v>
      </c>
      <c r="L3">
        <f>NDMC_EOD!AI3+NDMC_EOD!AJ3</f>
        <v>16.829999999999998</v>
      </c>
      <c r="M3">
        <f>TPDDL_EOD!AI3+TPDDL_EOD!AJ3</f>
        <v>38.61</v>
      </c>
      <c r="N3">
        <f t="shared" ref="N3:N66" si="0">SUM(I3:M3)</f>
        <v>92</v>
      </c>
      <c r="O3" s="154">
        <f t="shared" ref="O3:O66" si="1">G3-N3</f>
        <v>0</v>
      </c>
      <c r="P3">
        <v>25.24</v>
      </c>
      <c r="Q3">
        <v>6.73</v>
      </c>
      <c r="R3">
        <v>4.59</v>
      </c>
      <c r="S3">
        <v>16.829999999999998</v>
      </c>
      <c r="T3">
        <v>38.61</v>
      </c>
      <c r="U3" s="156">
        <f t="shared" ref="U3:U66" si="2">SUM(P3:T3)</f>
        <v>92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92</v>
      </c>
      <c r="E4">
        <f>PPCL!P4</f>
        <v>0</v>
      </c>
      <c r="F4">
        <f t="shared" ref="F4:F67" si="4">B4+C4</f>
        <v>238</v>
      </c>
      <c r="G4">
        <f t="shared" ref="G4:G67" si="5">D4+E4</f>
        <v>92</v>
      </c>
      <c r="H4" s="154"/>
      <c r="I4">
        <f>BRPL_EOD!AI4+BRPL_EOD!AJ4</f>
        <v>25.24</v>
      </c>
      <c r="J4">
        <f>BYPL_EOD!AI4+BYPL_EOD!AJ4</f>
        <v>6.73</v>
      </c>
      <c r="K4">
        <f>MES_EOD!AI4+MES_EOD!AJ4</f>
        <v>4.59</v>
      </c>
      <c r="L4">
        <f>NDMC_EOD!AI4+NDMC_EOD!AJ4</f>
        <v>16.829999999999998</v>
      </c>
      <c r="M4">
        <f>TPDDL_EOD!AI4+TPDDL_EOD!AJ4</f>
        <v>38.61</v>
      </c>
      <c r="N4">
        <f t="shared" si="0"/>
        <v>92</v>
      </c>
      <c r="O4" s="154">
        <f t="shared" si="1"/>
        <v>0</v>
      </c>
      <c r="P4">
        <v>25.24</v>
      </c>
      <c r="Q4">
        <v>6.73</v>
      </c>
      <c r="R4">
        <v>4.59</v>
      </c>
      <c r="S4">
        <v>16.829999999999998</v>
      </c>
      <c r="T4">
        <v>38.61</v>
      </c>
      <c r="U4" s="156">
        <f t="shared" si="2"/>
        <v>92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92</v>
      </c>
      <c r="E5">
        <f>PPCL!P5</f>
        <v>0</v>
      </c>
      <c r="F5">
        <f t="shared" si="4"/>
        <v>238</v>
      </c>
      <c r="G5">
        <f t="shared" si="5"/>
        <v>92</v>
      </c>
      <c r="H5" s="154"/>
      <c r="I5">
        <f>BRPL_EOD!AI5+BRPL_EOD!AJ5</f>
        <v>25.24</v>
      </c>
      <c r="J5">
        <f>BYPL_EOD!AI5+BYPL_EOD!AJ5</f>
        <v>6.73</v>
      </c>
      <c r="K5">
        <f>MES_EOD!AI5+MES_EOD!AJ5</f>
        <v>4.59</v>
      </c>
      <c r="L5">
        <f>NDMC_EOD!AI5+NDMC_EOD!AJ5</f>
        <v>16.829999999999998</v>
      </c>
      <c r="M5">
        <f>TPDDL_EOD!AI5+TPDDL_EOD!AJ5</f>
        <v>38.61</v>
      </c>
      <c r="N5">
        <f t="shared" si="0"/>
        <v>92</v>
      </c>
      <c r="O5" s="154">
        <f t="shared" si="1"/>
        <v>0</v>
      </c>
      <c r="P5">
        <v>25.24</v>
      </c>
      <c r="Q5">
        <v>6.73</v>
      </c>
      <c r="R5">
        <v>4.59</v>
      </c>
      <c r="S5">
        <v>16.829999999999998</v>
      </c>
      <c r="T5">
        <v>38.61</v>
      </c>
      <c r="U5" s="156">
        <f t="shared" si="2"/>
        <v>92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25.47</v>
      </c>
      <c r="J6">
        <f>BYPL_EOD!AI6+BYPL_EOD!AJ6</f>
        <v>6.79</v>
      </c>
      <c r="K6">
        <f>MES_EOD!AI6+MES_EOD!AJ6</f>
        <v>4.63</v>
      </c>
      <c r="L6">
        <f>NDMC_EOD!AI6+NDMC_EOD!AJ6</f>
        <v>16.98</v>
      </c>
      <c r="M6">
        <f>TPDDL_EOD!AI6+TPDDL_EOD!AJ6</f>
        <v>38.130000000000003</v>
      </c>
      <c r="N6">
        <f t="shared" si="0"/>
        <v>92</v>
      </c>
      <c r="O6" s="154">
        <f t="shared" si="1"/>
        <v>0</v>
      </c>
      <c r="P6">
        <v>25.47</v>
      </c>
      <c r="Q6">
        <v>6.79</v>
      </c>
      <c r="R6">
        <v>4.63</v>
      </c>
      <c r="S6">
        <v>16.98</v>
      </c>
      <c r="T6">
        <v>38.130000000000003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92</v>
      </c>
      <c r="E7">
        <f>PPCL!P7</f>
        <v>0</v>
      </c>
      <c r="F7">
        <f t="shared" si="4"/>
        <v>238</v>
      </c>
      <c r="G7">
        <f t="shared" si="5"/>
        <v>92</v>
      </c>
      <c r="H7" s="154"/>
      <c r="I7">
        <f>BRPL_EOD!AI7+BRPL_EOD!AJ7</f>
        <v>25.47</v>
      </c>
      <c r="J7">
        <f>BYPL_EOD!AI7+BYPL_EOD!AJ7</f>
        <v>6.79</v>
      </c>
      <c r="K7">
        <f>MES_EOD!AI7+MES_EOD!AJ7</f>
        <v>4.63</v>
      </c>
      <c r="L7">
        <f>NDMC_EOD!AI7+NDMC_EOD!AJ7</f>
        <v>16.98</v>
      </c>
      <c r="M7">
        <f>TPDDL_EOD!AI7+TPDDL_EOD!AJ7</f>
        <v>38.130000000000003</v>
      </c>
      <c r="N7">
        <f t="shared" si="0"/>
        <v>92</v>
      </c>
      <c r="O7" s="154">
        <f t="shared" si="1"/>
        <v>0</v>
      </c>
      <c r="P7">
        <v>25.47</v>
      </c>
      <c r="Q7">
        <v>6.79</v>
      </c>
      <c r="R7">
        <v>4.63</v>
      </c>
      <c r="S7">
        <v>16.98</v>
      </c>
      <c r="T7">
        <v>38.130000000000003</v>
      </c>
      <c r="U7" s="156">
        <f t="shared" si="2"/>
        <v>92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25.47</v>
      </c>
      <c r="J8">
        <f>BYPL_EOD!AI8+BYPL_EOD!AJ8</f>
        <v>6.79</v>
      </c>
      <c r="K8">
        <f>MES_EOD!AI8+MES_EOD!AJ8</f>
        <v>4.63</v>
      </c>
      <c r="L8">
        <f>NDMC_EOD!AI8+NDMC_EOD!AJ8</f>
        <v>16.98</v>
      </c>
      <c r="M8">
        <f>TPDDL_EOD!AI8+TPDDL_EOD!AJ8</f>
        <v>38.130000000000003</v>
      </c>
      <c r="N8">
        <f t="shared" si="0"/>
        <v>92</v>
      </c>
      <c r="O8" s="154">
        <f t="shared" si="1"/>
        <v>0</v>
      </c>
      <c r="P8">
        <v>25.47</v>
      </c>
      <c r="Q8">
        <v>6.79</v>
      </c>
      <c r="R8">
        <v>4.63</v>
      </c>
      <c r="S8">
        <v>16.98</v>
      </c>
      <c r="T8">
        <v>38.130000000000003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100</v>
      </c>
      <c r="E9">
        <f>PPCL!P9</f>
        <v>0</v>
      </c>
      <c r="F9">
        <f t="shared" si="4"/>
        <v>238</v>
      </c>
      <c r="G9">
        <f t="shared" si="5"/>
        <v>100</v>
      </c>
      <c r="H9" s="154"/>
      <c r="I9">
        <f>BRPL_EOD!AI9+BRPL_EOD!AJ9</f>
        <v>27.68</v>
      </c>
      <c r="J9">
        <f>BYPL_EOD!AI9+BYPL_EOD!AJ9</f>
        <v>7.38</v>
      </c>
      <c r="K9">
        <f>MES_EOD!AI9+MES_EOD!AJ9</f>
        <v>5.03</v>
      </c>
      <c r="L9">
        <f>NDMC_EOD!AI9+NDMC_EOD!AJ9</f>
        <v>18.46</v>
      </c>
      <c r="M9">
        <f>TPDDL_EOD!AI9+TPDDL_EOD!AJ9</f>
        <v>41.45</v>
      </c>
      <c r="N9">
        <f t="shared" si="0"/>
        <v>100</v>
      </c>
      <c r="O9" s="154">
        <f t="shared" si="1"/>
        <v>0</v>
      </c>
      <c r="P9">
        <v>27.68</v>
      </c>
      <c r="Q9">
        <v>7.38</v>
      </c>
      <c r="R9">
        <v>5.03</v>
      </c>
      <c r="S9">
        <v>18.46</v>
      </c>
      <c r="T9">
        <v>41.45</v>
      </c>
      <c r="U9" s="156">
        <f t="shared" si="2"/>
        <v>100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100</v>
      </c>
      <c r="E10">
        <f>PPCL!P10</f>
        <v>0</v>
      </c>
      <c r="F10">
        <f t="shared" si="4"/>
        <v>238</v>
      </c>
      <c r="G10">
        <f t="shared" si="5"/>
        <v>100</v>
      </c>
      <c r="H10" s="154"/>
      <c r="I10">
        <f>BRPL_EOD!AI10+BRPL_EOD!AJ10</f>
        <v>27.68</v>
      </c>
      <c r="J10">
        <f>BYPL_EOD!AI10+BYPL_EOD!AJ10</f>
        <v>7.38</v>
      </c>
      <c r="K10">
        <f>MES_EOD!AI10+MES_EOD!AJ10</f>
        <v>5.03</v>
      </c>
      <c r="L10">
        <f>NDMC_EOD!AI10+NDMC_EOD!AJ10</f>
        <v>18.46</v>
      </c>
      <c r="M10">
        <f>TPDDL_EOD!AI10+TPDDL_EOD!AJ10</f>
        <v>41.45</v>
      </c>
      <c r="N10">
        <f t="shared" si="0"/>
        <v>100</v>
      </c>
      <c r="O10" s="154">
        <f t="shared" si="1"/>
        <v>0</v>
      </c>
      <c r="P10">
        <v>27.68</v>
      </c>
      <c r="Q10">
        <v>7.38</v>
      </c>
      <c r="R10">
        <v>5.03</v>
      </c>
      <c r="S10">
        <v>18.46</v>
      </c>
      <c r="T10">
        <v>41.45</v>
      </c>
      <c r="U10" s="156">
        <f t="shared" si="2"/>
        <v>100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100</v>
      </c>
      <c r="E11">
        <f>PPCL!P11</f>
        <v>0</v>
      </c>
      <c r="F11">
        <f t="shared" si="4"/>
        <v>238</v>
      </c>
      <c r="G11">
        <f t="shared" si="5"/>
        <v>100</v>
      </c>
      <c r="H11" s="154"/>
      <c r="I11">
        <f>BRPL_EOD!AI11+BRPL_EOD!AJ11</f>
        <v>30</v>
      </c>
      <c r="J11">
        <f>BYPL_EOD!AI11+BYPL_EOD!AJ11</f>
        <v>11.97</v>
      </c>
      <c r="K11">
        <f>MES_EOD!AI11+MES_EOD!AJ11</f>
        <v>5.45</v>
      </c>
      <c r="L11">
        <f>NDMC_EOD!AI11+NDMC_EOD!AJ11</f>
        <v>22.58</v>
      </c>
      <c r="M11">
        <f>TPDDL_EOD!AI11+TPDDL_EOD!AJ11</f>
        <v>30</v>
      </c>
      <c r="N11">
        <f t="shared" si="0"/>
        <v>100</v>
      </c>
      <c r="O11" s="154">
        <f t="shared" si="1"/>
        <v>0</v>
      </c>
      <c r="P11">
        <v>30</v>
      </c>
      <c r="Q11">
        <v>11.97</v>
      </c>
      <c r="R11">
        <v>5.45</v>
      </c>
      <c r="S11">
        <v>22.58</v>
      </c>
      <c r="T11">
        <v>30</v>
      </c>
      <c r="U11" s="156">
        <f t="shared" si="2"/>
        <v>100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100</v>
      </c>
      <c r="E12">
        <f>PPCL!P12</f>
        <v>0</v>
      </c>
      <c r="F12">
        <f t="shared" si="4"/>
        <v>238</v>
      </c>
      <c r="G12">
        <f t="shared" si="5"/>
        <v>100</v>
      </c>
      <c r="H12" s="154"/>
      <c r="I12">
        <f>BRPL_EOD!AI12+BRPL_EOD!AJ12</f>
        <v>30</v>
      </c>
      <c r="J12">
        <f>BYPL_EOD!AI12+BYPL_EOD!AJ12</f>
        <v>11.97</v>
      </c>
      <c r="K12">
        <f>MES_EOD!AI12+MES_EOD!AJ12</f>
        <v>5.45</v>
      </c>
      <c r="L12">
        <f>NDMC_EOD!AI12+NDMC_EOD!AJ12</f>
        <v>22.58</v>
      </c>
      <c r="M12">
        <f>TPDDL_EOD!AI12+TPDDL_EOD!AJ12</f>
        <v>30</v>
      </c>
      <c r="N12">
        <f t="shared" si="0"/>
        <v>100</v>
      </c>
      <c r="O12" s="154">
        <f t="shared" si="1"/>
        <v>0</v>
      </c>
      <c r="P12">
        <v>30</v>
      </c>
      <c r="Q12">
        <v>11.97</v>
      </c>
      <c r="R12">
        <v>5.45</v>
      </c>
      <c r="S12">
        <v>22.58</v>
      </c>
      <c r="T12">
        <v>30</v>
      </c>
      <c r="U12" s="156">
        <f t="shared" si="2"/>
        <v>100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100</v>
      </c>
      <c r="E13">
        <f>PPCL!P13</f>
        <v>0</v>
      </c>
      <c r="F13">
        <f t="shared" si="4"/>
        <v>238</v>
      </c>
      <c r="G13">
        <f t="shared" si="5"/>
        <v>100</v>
      </c>
      <c r="H13" s="154"/>
      <c r="I13">
        <f>BRPL_EOD!AI13+BRPL_EOD!AJ13</f>
        <v>30</v>
      </c>
      <c r="J13">
        <f>BYPL_EOD!AI13+BYPL_EOD!AJ13</f>
        <v>11.97</v>
      </c>
      <c r="K13">
        <f>MES_EOD!AI13+MES_EOD!AJ13</f>
        <v>5.45</v>
      </c>
      <c r="L13">
        <f>NDMC_EOD!AI13+NDMC_EOD!AJ13</f>
        <v>22.58</v>
      </c>
      <c r="M13">
        <f>TPDDL_EOD!AI13+TPDDL_EOD!AJ13</f>
        <v>30</v>
      </c>
      <c r="N13">
        <f t="shared" si="0"/>
        <v>100</v>
      </c>
      <c r="O13" s="154">
        <f t="shared" si="1"/>
        <v>0</v>
      </c>
      <c r="P13">
        <v>30</v>
      </c>
      <c r="Q13">
        <v>11.97</v>
      </c>
      <c r="R13">
        <v>5.45</v>
      </c>
      <c r="S13">
        <v>22.58</v>
      </c>
      <c r="T13">
        <v>30</v>
      </c>
      <c r="U13" s="156">
        <f t="shared" si="2"/>
        <v>100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98</v>
      </c>
      <c r="E14">
        <f>PPCL!P14</f>
        <v>0</v>
      </c>
      <c r="F14">
        <f t="shared" si="4"/>
        <v>238</v>
      </c>
      <c r="G14">
        <f t="shared" si="5"/>
        <v>98</v>
      </c>
      <c r="H14" s="154"/>
      <c r="I14">
        <f>BRPL_EOD!AI14+BRPL_EOD!AJ14</f>
        <v>30</v>
      </c>
      <c r="J14">
        <f>BYPL_EOD!AI14+BYPL_EOD!AJ14</f>
        <v>11.28</v>
      </c>
      <c r="K14">
        <f>MES_EOD!AI14+MES_EOD!AJ14</f>
        <v>5.45</v>
      </c>
      <c r="L14">
        <f>NDMC_EOD!AI14+NDMC_EOD!AJ14</f>
        <v>21.27</v>
      </c>
      <c r="M14">
        <f>TPDDL_EOD!AI14+TPDDL_EOD!AJ14</f>
        <v>30</v>
      </c>
      <c r="N14">
        <f t="shared" si="0"/>
        <v>98</v>
      </c>
      <c r="O14" s="154">
        <f t="shared" si="1"/>
        <v>0</v>
      </c>
      <c r="P14">
        <v>30</v>
      </c>
      <c r="Q14">
        <v>11.28</v>
      </c>
      <c r="R14">
        <v>5.45</v>
      </c>
      <c r="S14">
        <v>21.27</v>
      </c>
      <c r="T14">
        <v>30</v>
      </c>
      <c r="U14" s="156">
        <f t="shared" si="2"/>
        <v>98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100</v>
      </c>
      <c r="E15">
        <f>PPCL!P15</f>
        <v>0</v>
      </c>
      <c r="F15">
        <f t="shared" si="4"/>
        <v>238</v>
      </c>
      <c r="G15">
        <f t="shared" si="5"/>
        <v>100</v>
      </c>
      <c r="H15" s="154"/>
      <c r="I15">
        <f>BRPL_EOD!AI15+BRPL_EOD!AJ15</f>
        <v>30</v>
      </c>
      <c r="J15">
        <f>BYPL_EOD!AI15+BYPL_EOD!AJ15</f>
        <v>11.97</v>
      </c>
      <c r="K15">
        <f>MES_EOD!AI15+MES_EOD!AJ15</f>
        <v>5.45</v>
      </c>
      <c r="L15">
        <f>NDMC_EOD!AI15+NDMC_EOD!AJ15</f>
        <v>22.58</v>
      </c>
      <c r="M15">
        <f>TPDDL_EOD!AI15+TPDDL_EOD!AJ15</f>
        <v>30</v>
      </c>
      <c r="N15">
        <f t="shared" si="0"/>
        <v>100</v>
      </c>
      <c r="O15" s="154">
        <f t="shared" si="1"/>
        <v>0</v>
      </c>
      <c r="P15">
        <v>30</v>
      </c>
      <c r="Q15">
        <v>11.97</v>
      </c>
      <c r="R15">
        <v>5.45</v>
      </c>
      <c r="S15">
        <v>22.58</v>
      </c>
      <c r="T15">
        <v>30</v>
      </c>
      <c r="U15" s="156">
        <f t="shared" si="2"/>
        <v>100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100</v>
      </c>
      <c r="E16">
        <f>PPCL!P16</f>
        <v>0</v>
      </c>
      <c r="F16">
        <f t="shared" si="4"/>
        <v>238</v>
      </c>
      <c r="G16">
        <f t="shared" si="5"/>
        <v>100</v>
      </c>
      <c r="H16" s="154"/>
      <c r="I16">
        <f>BRPL_EOD!AI16+BRPL_EOD!AJ16</f>
        <v>30</v>
      </c>
      <c r="J16">
        <f>BYPL_EOD!AI16+BYPL_EOD!AJ16</f>
        <v>11.97</v>
      </c>
      <c r="K16">
        <f>MES_EOD!AI16+MES_EOD!AJ16</f>
        <v>5.45</v>
      </c>
      <c r="L16">
        <f>NDMC_EOD!AI16+NDMC_EOD!AJ16</f>
        <v>22.58</v>
      </c>
      <c r="M16">
        <f>TPDDL_EOD!AI16+TPDDL_EOD!AJ16</f>
        <v>30</v>
      </c>
      <c r="N16">
        <f t="shared" si="0"/>
        <v>100</v>
      </c>
      <c r="O16" s="154">
        <f t="shared" si="1"/>
        <v>0</v>
      </c>
      <c r="P16">
        <v>30</v>
      </c>
      <c r="Q16">
        <v>11.97</v>
      </c>
      <c r="R16">
        <v>5.45</v>
      </c>
      <c r="S16">
        <v>22.58</v>
      </c>
      <c r="T16">
        <v>30</v>
      </c>
      <c r="U16" s="156">
        <f t="shared" si="2"/>
        <v>100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100</v>
      </c>
      <c r="E17">
        <f>PPCL!P17</f>
        <v>0</v>
      </c>
      <c r="F17">
        <f t="shared" si="4"/>
        <v>238</v>
      </c>
      <c r="G17">
        <f t="shared" si="5"/>
        <v>100</v>
      </c>
      <c r="H17" s="154"/>
      <c r="I17">
        <f>BRPL_EOD!AI17+BRPL_EOD!AJ17</f>
        <v>30</v>
      </c>
      <c r="J17">
        <f>BYPL_EOD!AI17+BYPL_EOD!AJ17</f>
        <v>11.97</v>
      </c>
      <c r="K17">
        <f>MES_EOD!AI17+MES_EOD!AJ17</f>
        <v>5.45</v>
      </c>
      <c r="L17">
        <f>NDMC_EOD!AI17+NDMC_EOD!AJ17</f>
        <v>22.58</v>
      </c>
      <c r="M17">
        <f>TPDDL_EOD!AI17+TPDDL_EOD!AJ17</f>
        <v>30</v>
      </c>
      <c r="N17">
        <f t="shared" si="0"/>
        <v>100</v>
      </c>
      <c r="O17" s="154">
        <f t="shared" si="1"/>
        <v>0</v>
      </c>
      <c r="P17">
        <v>30</v>
      </c>
      <c r="Q17">
        <v>11.97</v>
      </c>
      <c r="R17">
        <v>5.45</v>
      </c>
      <c r="S17">
        <v>22.58</v>
      </c>
      <c r="T17">
        <v>30</v>
      </c>
      <c r="U17" s="156">
        <f t="shared" si="2"/>
        <v>100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100</v>
      </c>
      <c r="E18">
        <f>PPCL!P18</f>
        <v>0</v>
      </c>
      <c r="F18">
        <f t="shared" si="4"/>
        <v>238</v>
      </c>
      <c r="G18">
        <f t="shared" si="5"/>
        <v>100</v>
      </c>
      <c r="H18" s="154"/>
      <c r="I18">
        <f>BRPL_EOD!AI18+BRPL_EOD!AJ18</f>
        <v>30</v>
      </c>
      <c r="J18">
        <f>BYPL_EOD!AI18+BYPL_EOD!AJ18</f>
        <v>11.97</v>
      </c>
      <c r="K18">
        <f>MES_EOD!AI18+MES_EOD!AJ18</f>
        <v>5.45</v>
      </c>
      <c r="L18">
        <f>NDMC_EOD!AI18+NDMC_EOD!AJ18</f>
        <v>22.58</v>
      </c>
      <c r="M18">
        <f>TPDDL_EOD!AI18+TPDDL_EOD!AJ18</f>
        <v>30</v>
      </c>
      <c r="N18">
        <f t="shared" si="0"/>
        <v>100</v>
      </c>
      <c r="O18" s="154">
        <f t="shared" si="1"/>
        <v>0</v>
      </c>
      <c r="P18">
        <v>30</v>
      </c>
      <c r="Q18">
        <v>11.97</v>
      </c>
      <c r="R18">
        <v>5.45</v>
      </c>
      <c r="S18">
        <v>22.58</v>
      </c>
      <c r="T18">
        <v>30</v>
      </c>
      <c r="U18" s="156">
        <f t="shared" si="2"/>
        <v>100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100</v>
      </c>
      <c r="E19">
        <f>PPCL!P19</f>
        <v>0</v>
      </c>
      <c r="F19">
        <f t="shared" si="4"/>
        <v>238</v>
      </c>
      <c r="G19">
        <f t="shared" si="5"/>
        <v>100</v>
      </c>
      <c r="H19" s="154"/>
      <c r="I19">
        <f>BRPL_EOD!AI19+BRPL_EOD!AJ19</f>
        <v>30</v>
      </c>
      <c r="J19">
        <f>BYPL_EOD!AI19+BYPL_EOD!AJ19</f>
        <v>11.97</v>
      </c>
      <c r="K19">
        <f>MES_EOD!AI19+MES_EOD!AJ19</f>
        <v>5.45</v>
      </c>
      <c r="L19">
        <f>NDMC_EOD!AI19+NDMC_EOD!AJ19</f>
        <v>22.58</v>
      </c>
      <c r="M19">
        <f>TPDDL_EOD!AI19+TPDDL_EOD!AJ19</f>
        <v>30</v>
      </c>
      <c r="N19">
        <f t="shared" si="0"/>
        <v>100</v>
      </c>
      <c r="O19" s="154">
        <f t="shared" si="1"/>
        <v>0</v>
      </c>
      <c r="P19">
        <v>30</v>
      </c>
      <c r="Q19">
        <v>11.97</v>
      </c>
      <c r="R19">
        <v>5.45</v>
      </c>
      <c r="S19">
        <v>22.58</v>
      </c>
      <c r="T19">
        <v>30</v>
      </c>
      <c r="U19" s="156">
        <f t="shared" si="2"/>
        <v>100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100</v>
      </c>
      <c r="E20">
        <f>PPCL!P20</f>
        <v>0</v>
      </c>
      <c r="F20">
        <f t="shared" si="4"/>
        <v>238</v>
      </c>
      <c r="G20">
        <f t="shared" si="5"/>
        <v>100</v>
      </c>
      <c r="H20" s="154"/>
      <c r="I20">
        <f>BRPL_EOD!AI20+BRPL_EOD!AJ20</f>
        <v>30</v>
      </c>
      <c r="J20">
        <f>BYPL_EOD!AI20+BYPL_EOD!AJ20</f>
        <v>11.97</v>
      </c>
      <c r="K20">
        <f>MES_EOD!AI20+MES_EOD!AJ20</f>
        <v>5.45</v>
      </c>
      <c r="L20">
        <f>NDMC_EOD!AI20+NDMC_EOD!AJ20</f>
        <v>22.58</v>
      </c>
      <c r="M20">
        <f>TPDDL_EOD!AI20+TPDDL_EOD!AJ20</f>
        <v>30</v>
      </c>
      <c r="N20">
        <f t="shared" si="0"/>
        <v>100</v>
      </c>
      <c r="O20" s="154">
        <f t="shared" si="1"/>
        <v>0</v>
      </c>
      <c r="P20">
        <v>30</v>
      </c>
      <c r="Q20">
        <v>11.97</v>
      </c>
      <c r="R20">
        <v>5.45</v>
      </c>
      <c r="S20">
        <v>22.58</v>
      </c>
      <c r="T20">
        <v>30</v>
      </c>
      <c r="U20" s="156">
        <f t="shared" si="2"/>
        <v>100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98</v>
      </c>
      <c r="E21">
        <f>PPCL!P21</f>
        <v>0</v>
      </c>
      <c r="F21">
        <f t="shared" si="4"/>
        <v>238</v>
      </c>
      <c r="G21">
        <f t="shared" si="5"/>
        <v>98</v>
      </c>
      <c r="H21" s="154"/>
      <c r="I21">
        <f>BRPL_EOD!AI21+BRPL_EOD!AJ21</f>
        <v>30</v>
      </c>
      <c r="J21">
        <f>BYPL_EOD!AI21+BYPL_EOD!AJ21</f>
        <v>11.28</v>
      </c>
      <c r="K21">
        <f>MES_EOD!AI21+MES_EOD!AJ21</f>
        <v>5.45</v>
      </c>
      <c r="L21">
        <f>NDMC_EOD!AI21+NDMC_EOD!AJ21</f>
        <v>21.27</v>
      </c>
      <c r="M21">
        <f>TPDDL_EOD!AI21+TPDDL_EOD!AJ21</f>
        <v>30</v>
      </c>
      <c r="N21">
        <f t="shared" si="0"/>
        <v>98</v>
      </c>
      <c r="O21" s="154">
        <f t="shared" si="1"/>
        <v>0</v>
      </c>
      <c r="P21">
        <v>30</v>
      </c>
      <c r="Q21">
        <v>11.28</v>
      </c>
      <c r="R21">
        <v>5.45</v>
      </c>
      <c r="S21">
        <v>21.27</v>
      </c>
      <c r="T21">
        <v>30</v>
      </c>
      <c r="U21" s="156">
        <f t="shared" si="2"/>
        <v>98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100</v>
      </c>
      <c r="E22">
        <f>PPCL!P22</f>
        <v>0</v>
      </c>
      <c r="F22">
        <f t="shared" si="4"/>
        <v>238</v>
      </c>
      <c r="G22">
        <f t="shared" si="5"/>
        <v>100</v>
      </c>
      <c r="H22" s="154"/>
      <c r="I22">
        <f>BRPL_EOD!AI22+BRPL_EOD!AJ22</f>
        <v>30</v>
      </c>
      <c r="J22">
        <f>BYPL_EOD!AI22+BYPL_EOD!AJ22</f>
        <v>11.97</v>
      </c>
      <c r="K22">
        <f>MES_EOD!AI22+MES_EOD!AJ22</f>
        <v>5.45</v>
      </c>
      <c r="L22">
        <f>NDMC_EOD!AI22+NDMC_EOD!AJ22</f>
        <v>22.58</v>
      </c>
      <c r="M22">
        <f>TPDDL_EOD!AI22+TPDDL_EOD!AJ22</f>
        <v>30</v>
      </c>
      <c r="N22">
        <f t="shared" si="0"/>
        <v>100</v>
      </c>
      <c r="O22" s="154">
        <f t="shared" si="1"/>
        <v>0</v>
      </c>
      <c r="P22">
        <v>30</v>
      </c>
      <c r="Q22">
        <v>11.97</v>
      </c>
      <c r="R22">
        <v>5.45</v>
      </c>
      <c r="S22">
        <v>22.58</v>
      </c>
      <c r="T22">
        <v>30</v>
      </c>
      <c r="U22" s="156">
        <f t="shared" si="2"/>
        <v>100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100</v>
      </c>
      <c r="E23">
        <f>PPCL!P23</f>
        <v>0</v>
      </c>
      <c r="F23">
        <f t="shared" si="4"/>
        <v>238</v>
      </c>
      <c r="G23">
        <f t="shared" si="5"/>
        <v>100</v>
      </c>
      <c r="H23" s="154"/>
      <c r="I23">
        <f>BRPL_EOD!AI23+BRPL_EOD!AJ23</f>
        <v>30</v>
      </c>
      <c r="J23">
        <f>BYPL_EOD!AI23+BYPL_EOD!AJ23</f>
        <v>11.97</v>
      </c>
      <c r="K23">
        <f>MES_EOD!AI23+MES_EOD!AJ23</f>
        <v>5.45</v>
      </c>
      <c r="L23">
        <f>NDMC_EOD!AI23+NDMC_EOD!AJ23</f>
        <v>22.58</v>
      </c>
      <c r="M23">
        <f>TPDDL_EOD!AI23+TPDDL_EOD!AJ23</f>
        <v>30</v>
      </c>
      <c r="N23">
        <f t="shared" si="0"/>
        <v>100</v>
      </c>
      <c r="O23" s="154">
        <f t="shared" si="1"/>
        <v>0</v>
      </c>
      <c r="P23">
        <v>30</v>
      </c>
      <c r="Q23">
        <v>11.97</v>
      </c>
      <c r="R23">
        <v>5.45</v>
      </c>
      <c r="S23">
        <v>22.58</v>
      </c>
      <c r="T23">
        <v>30</v>
      </c>
      <c r="U23" s="156">
        <f t="shared" si="2"/>
        <v>100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100</v>
      </c>
      <c r="E24">
        <f>PPCL!P24</f>
        <v>0</v>
      </c>
      <c r="F24">
        <f t="shared" si="4"/>
        <v>238</v>
      </c>
      <c r="G24">
        <f t="shared" si="5"/>
        <v>100</v>
      </c>
      <c r="H24" s="154"/>
      <c r="I24">
        <f>BRPL_EOD!AI24+BRPL_EOD!AJ24</f>
        <v>30</v>
      </c>
      <c r="J24">
        <f>BYPL_EOD!AI24+BYPL_EOD!AJ24</f>
        <v>11.97</v>
      </c>
      <c r="K24">
        <f>MES_EOD!AI24+MES_EOD!AJ24</f>
        <v>5.45</v>
      </c>
      <c r="L24">
        <f>NDMC_EOD!AI24+NDMC_EOD!AJ24</f>
        <v>22.58</v>
      </c>
      <c r="M24">
        <f>TPDDL_EOD!AI24+TPDDL_EOD!AJ24</f>
        <v>30</v>
      </c>
      <c r="N24">
        <f t="shared" si="0"/>
        <v>100</v>
      </c>
      <c r="O24" s="154">
        <f t="shared" si="1"/>
        <v>0</v>
      </c>
      <c r="P24">
        <v>30</v>
      </c>
      <c r="Q24">
        <v>11.97</v>
      </c>
      <c r="R24">
        <v>5.45</v>
      </c>
      <c r="S24">
        <v>22.58</v>
      </c>
      <c r="T24">
        <v>30</v>
      </c>
      <c r="U24" s="156">
        <f t="shared" si="2"/>
        <v>100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100</v>
      </c>
      <c r="E25">
        <f>PPCL!P25</f>
        <v>0</v>
      </c>
      <c r="F25">
        <f t="shared" si="4"/>
        <v>238</v>
      </c>
      <c r="G25">
        <f t="shared" si="5"/>
        <v>100</v>
      </c>
      <c r="H25" s="154"/>
      <c r="I25">
        <f>BRPL_EOD!AI25+BRPL_EOD!AJ25</f>
        <v>30</v>
      </c>
      <c r="J25">
        <f>BYPL_EOD!AI25+BYPL_EOD!AJ25</f>
        <v>11.97</v>
      </c>
      <c r="K25">
        <f>MES_EOD!AI25+MES_EOD!AJ25</f>
        <v>5.45</v>
      </c>
      <c r="L25">
        <f>NDMC_EOD!AI25+NDMC_EOD!AJ25</f>
        <v>22.58</v>
      </c>
      <c r="M25">
        <f>TPDDL_EOD!AI25+TPDDL_EOD!AJ25</f>
        <v>30</v>
      </c>
      <c r="N25">
        <f t="shared" si="0"/>
        <v>100</v>
      </c>
      <c r="O25" s="154">
        <f t="shared" si="1"/>
        <v>0</v>
      </c>
      <c r="P25">
        <v>30</v>
      </c>
      <c r="Q25">
        <v>11.97</v>
      </c>
      <c r="R25">
        <v>5.45</v>
      </c>
      <c r="S25">
        <v>22.58</v>
      </c>
      <c r="T25">
        <v>30</v>
      </c>
      <c r="U25" s="156">
        <f t="shared" si="2"/>
        <v>100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100</v>
      </c>
      <c r="E26">
        <f>PPCL!P26</f>
        <v>0</v>
      </c>
      <c r="F26">
        <f t="shared" si="4"/>
        <v>238</v>
      </c>
      <c r="G26">
        <f t="shared" si="5"/>
        <v>100</v>
      </c>
      <c r="H26" s="154"/>
      <c r="I26">
        <f>BRPL_EOD!AI26+BRPL_EOD!AJ26</f>
        <v>30</v>
      </c>
      <c r="J26">
        <f>BYPL_EOD!AI26+BYPL_EOD!AJ26</f>
        <v>11.97</v>
      </c>
      <c r="K26">
        <f>MES_EOD!AI26+MES_EOD!AJ26</f>
        <v>5.45</v>
      </c>
      <c r="L26">
        <f>NDMC_EOD!AI26+NDMC_EOD!AJ26</f>
        <v>22.58</v>
      </c>
      <c r="M26">
        <f>TPDDL_EOD!AI26+TPDDL_EOD!AJ26</f>
        <v>30</v>
      </c>
      <c r="N26">
        <f t="shared" si="0"/>
        <v>100</v>
      </c>
      <c r="O26" s="154">
        <f t="shared" si="1"/>
        <v>0</v>
      </c>
      <c r="P26">
        <v>30</v>
      </c>
      <c r="Q26">
        <v>11.97</v>
      </c>
      <c r="R26">
        <v>5.45</v>
      </c>
      <c r="S26">
        <v>22.58</v>
      </c>
      <c r="T26">
        <v>30</v>
      </c>
      <c r="U26" s="156">
        <f t="shared" si="2"/>
        <v>100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100</v>
      </c>
      <c r="E27">
        <f>PPCL!P27</f>
        <v>0</v>
      </c>
      <c r="F27">
        <f t="shared" si="4"/>
        <v>238</v>
      </c>
      <c r="G27">
        <f t="shared" si="5"/>
        <v>100</v>
      </c>
      <c r="H27" s="154"/>
      <c r="I27">
        <f>BRPL_EOD!AI27+BRPL_EOD!AJ27</f>
        <v>30</v>
      </c>
      <c r="J27">
        <f>BYPL_EOD!AI27+BYPL_EOD!AJ27</f>
        <v>11.97</v>
      </c>
      <c r="K27">
        <f>MES_EOD!AI27+MES_EOD!AJ27</f>
        <v>5.45</v>
      </c>
      <c r="L27">
        <f>NDMC_EOD!AI27+NDMC_EOD!AJ27</f>
        <v>22.58</v>
      </c>
      <c r="M27">
        <f>TPDDL_EOD!AI27+TPDDL_EOD!AJ27</f>
        <v>30</v>
      </c>
      <c r="N27">
        <f t="shared" si="0"/>
        <v>100</v>
      </c>
      <c r="O27" s="154">
        <f t="shared" si="1"/>
        <v>0</v>
      </c>
      <c r="P27">
        <v>30</v>
      </c>
      <c r="Q27">
        <v>11.97</v>
      </c>
      <c r="R27">
        <v>5.45</v>
      </c>
      <c r="S27">
        <v>22.58</v>
      </c>
      <c r="T27">
        <v>30</v>
      </c>
      <c r="U27" s="156">
        <f t="shared" si="2"/>
        <v>100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98</v>
      </c>
      <c r="E28">
        <f>PPCL!P28</f>
        <v>0</v>
      </c>
      <c r="F28">
        <f t="shared" si="4"/>
        <v>238</v>
      </c>
      <c r="G28">
        <f t="shared" si="5"/>
        <v>98</v>
      </c>
      <c r="H28" s="154"/>
      <c r="I28">
        <f>BRPL_EOD!AI28+BRPL_EOD!AJ28</f>
        <v>30</v>
      </c>
      <c r="J28">
        <f>BYPL_EOD!AI28+BYPL_EOD!AJ28</f>
        <v>11.28</v>
      </c>
      <c r="K28">
        <f>MES_EOD!AI28+MES_EOD!AJ28</f>
        <v>5.45</v>
      </c>
      <c r="L28">
        <f>NDMC_EOD!AI28+NDMC_EOD!AJ28</f>
        <v>21.27</v>
      </c>
      <c r="M28">
        <f>TPDDL_EOD!AI28+TPDDL_EOD!AJ28</f>
        <v>30</v>
      </c>
      <c r="N28">
        <f t="shared" si="0"/>
        <v>98</v>
      </c>
      <c r="O28" s="154">
        <f t="shared" si="1"/>
        <v>0</v>
      </c>
      <c r="P28">
        <v>30</v>
      </c>
      <c r="Q28">
        <v>11.28</v>
      </c>
      <c r="R28">
        <v>5.45</v>
      </c>
      <c r="S28">
        <v>21.27</v>
      </c>
      <c r="T28">
        <v>30</v>
      </c>
      <c r="U28" s="156">
        <f t="shared" si="2"/>
        <v>98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100</v>
      </c>
      <c r="E29">
        <f>PPCL!P29</f>
        <v>0</v>
      </c>
      <c r="F29">
        <f t="shared" si="4"/>
        <v>238</v>
      </c>
      <c r="G29">
        <f t="shared" si="5"/>
        <v>100</v>
      </c>
      <c r="H29" s="154"/>
      <c r="I29">
        <f>BRPL_EOD!AI29+BRPL_EOD!AJ29</f>
        <v>30</v>
      </c>
      <c r="J29">
        <f>BYPL_EOD!AI29+BYPL_EOD!AJ29</f>
        <v>11.97</v>
      </c>
      <c r="K29">
        <f>MES_EOD!AI29+MES_EOD!AJ29</f>
        <v>5.45</v>
      </c>
      <c r="L29">
        <f>NDMC_EOD!AI29+NDMC_EOD!AJ29</f>
        <v>22.58</v>
      </c>
      <c r="M29">
        <f>TPDDL_EOD!AI29+TPDDL_EOD!AJ29</f>
        <v>30</v>
      </c>
      <c r="N29">
        <f t="shared" si="0"/>
        <v>100</v>
      </c>
      <c r="O29" s="154">
        <f t="shared" si="1"/>
        <v>0</v>
      </c>
      <c r="P29">
        <v>30</v>
      </c>
      <c r="Q29">
        <v>11.97</v>
      </c>
      <c r="R29">
        <v>5.45</v>
      </c>
      <c r="S29">
        <v>22.58</v>
      </c>
      <c r="T29">
        <v>30</v>
      </c>
      <c r="U29" s="156">
        <f t="shared" si="2"/>
        <v>100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100</v>
      </c>
      <c r="E30">
        <f>PPCL!P30</f>
        <v>0</v>
      </c>
      <c r="F30">
        <f t="shared" si="4"/>
        <v>238</v>
      </c>
      <c r="G30">
        <f t="shared" si="5"/>
        <v>100</v>
      </c>
      <c r="H30" s="154"/>
      <c r="I30">
        <f>BRPL_EOD!AI30+BRPL_EOD!AJ30</f>
        <v>30</v>
      </c>
      <c r="J30">
        <f>BYPL_EOD!AI30+BYPL_EOD!AJ30</f>
        <v>11.97</v>
      </c>
      <c r="K30">
        <f>MES_EOD!AI30+MES_EOD!AJ30</f>
        <v>5.45</v>
      </c>
      <c r="L30">
        <f>NDMC_EOD!AI30+NDMC_EOD!AJ30</f>
        <v>22.58</v>
      </c>
      <c r="M30">
        <f>TPDDL_EOD!AI30+TPDDL_EOD!AJ30</f>
        <v>30</v>
      </c>
      <c r="N30">
        <f t="shared" si="0"/>
        <v>100</v>
      </c>
      <c r="O30" s="154">
        <f t="shared" si="1"/>
        <v>0</v>
      </c>
      <c r="P30">
        <v>30</v>
      </c>
      <c r="Q30">
        <v>11.97</v>
      </c>
      <c r="R30">
        <v>5.45</v>
      </c>
      <c r="S30">
        <v>22.58</v>
      </c>
      <c r="T30">
        <v>30</v>
      </c>
      <c r="U30" s="156">
        <f t="shared" si="2"/>
        <v>100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100</v>
      </c>
      <c r="E31">
        <f>PPCL!P31</f>
        <v>0</v>
      </c>
      <c r="F31">
        <f t="shared" si="4"/>
        <v>238</v>
      </c>
      <c r="G31">
        <f t="shared" si="5"/>
        <v>100</v>
      </c>
      <c r="H31" s="154"/>
      <c r="I31">
        <f>BRPL_EOD!AI31+BRPL_EOD!AJ31</f>
        <v>30</v>
      </c>
      <c r="J31">
        <f>BYPL_EOD!AI31+BYPL_EOD!AJ31</f>
        <v>11.97</v>
      </c>
      <c r="K31">
        <f>MES_EOD!AI31+MES_EOD!AJ31</f>
        <v>5.45</v>
      </c>
      <c r="L31">
        <f>NDMC_EOD!AI31+NDMC_EOD!AJ31</f>
        <v>22.58</v>
      </c>
      <c r="M31">
        <f>TPDDL_EOD!AI31+TPDDL_EOD!AJ31</f>
        <v>30</v>
      </c>
      <c r="N31">
        <f t="shared" si="0"/>
        <v>100</v>
      </c>
      <c r="O31" s="154">
        <f t="shared" si="1"/>
        <v>0</v>
      </c>
      <c r="P31">
        <v>30</v>
      </c>
      <c r="Q31">
        <v>11.97</v>
      </c>
      <c r="R31">
        <v>5.45</v>
      </c>
      <c r="S31">
        <v>22.58</v>
      </c>
      <c r="T31">
        <v>30</v>
      </c>
      <c r="U31" s="156">
        <f t="shared" si="2"/>
        <v>100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100</v>
      </c>
      <c r="E32">
        <f>PPCL!P32</f>
        <v>0</v>
      </c>
      <c r="F32">
        <f t="shared" si="4"/>
        <v>238</v>
      </c>
      <c r="G32">
        <f t="shared" si="5"/>
        <v>100</v>
      </c>
      <c r="H32" s="154"/>
      <c r="I32">
        <f>BRPL_EOD!AI32+BRPL_EOD!AJ32</f>
        <v>30</v>
      </c>
      <c r="J32">
        <f>BYPL_EOD!AI32+BYPL_EOD!AJ32</f>
        <v>11.97</v>
      </c>
      <c r="K32">
        <f>MES_EOD!AI32+MES_EOD!AJ32</f>
        <v>5.45</v>
      </c>
      <c r="L32">
        <f>NDMC_EOD!AI32+NDMC_EOD!AJ32</f>
        <v>22.58</v>
      </c>
      <c r="M32">
        <f>TPDDL_EOD!AI32+TPDDL_EOD!AJ32</f>
        <v>30</v>
      </c>
      <c r="N32">
        <f t="shared" si="0"/>
        <v>100</v>
      </c>
      <c r="O32" s="154">
        <f t="shared" si="1"/>
        <v>0</v>
      </c>
      <c r="P32">
        <v>30</v>
      </c>
      <c r="Q32">
        <v>11.97</v>
      </c>
      <c r="R32">
        <v>5.45</v>
      </c>
      <c r="S32">
        <v>22.58</v>
      </c>
      <c r="T32">
        <v>30</v>
      </c>
      <c r="U32" s="156">
        <f t="shared" si="2"/>
        <v>100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100</v>
      </c>
      <c r="E33">
        <f>PPCL!P33</f>
        <v>0</v>
      </c>
      <c r="F33">
        <f t="shared" si="4"/>
        <v>238</v>
      </c>
      <c r="G33">
        <f t="shared" si="5"/>
        <v>100</v>
      </c>
      <c r="H33" s="154"/>
      <c r="I33">
        <f>BRPL_EOD!AI33+BRPL_EOD!AJ33</f>
        <v>30</v>
      </c>
      <c r="J33">
        <f>BYPL_EOD!AI33+BYPL_EOD!AJ33</f>
        <v>11.97</v>
      </c>
      <c r="K33">
        <f>MES_EOD!AI33+MES_EOD!AJ33</f>
        <v>5.45</v>
      </c>
      <c r="L33">
        <f>NDMC_EOD!AI33+NDMC_EOD!AJ33</f>
        <v>22.58</v>
      </c>
      <c r="M33">
        <f>TPDDL_EOD!AI33+TPDDL_EOD!AJ33</f>
        <v>30</v>
      </c>
      <c r="N33">
        <f t="shared" si="0"/>
        <v>100</v>
      </c>
      <c r="O33" s="154">
        <f t="shared" si="1"/>
        <v>0</v>
      </c>
      <c r="P33">
        <v>30</v>
      </c>
      <c r="Q33">
        <v>11.97</v>
      </c>
      <c r="R33">
        <v>5.45</v>
      </c>
      <c r="S33">
        <v>22.58</v>
      </c>
      <c r="T33">
        <v>30</v>
      </c>
      <c r="U33" s="156">
        <f t="shared" si="2"/>
        <v>100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100</v>
      </c>
      <c r="E34">
        <f>PPCL!P34</f>
        <v>0</v>
      </c>
      <c r="F34">
        <f t="shared" si="4"/>
        <v>238</v>
      </c>
      <c r="G34">
        <f t="shared" si="5"/>
        <v>100</v>
      </c>
      <c r="H34" s="154"/>
      <c r="I34">
        <f>BRPL_EOD!AI34+BRPL_EOD!AJ34</f>
        <v>30</v>
      </c>
      <c r="J34">
        <f>BYPL_EOD!AI34+BYPL_EOD!AJ34</f>
        <v>11.97</v>
      </c>
      <c r="K34">
        <f>MES_EOD!AI34+MES_EOD!AJ34</f>
        <v>5.45</v>
      </c>
      <c r="L34">
        <f>NDMC_EOD!AI34+NDMC_EOD!AJ34</f>
        <v>22.58</v>
      </c>
      <c r="M34">
        <f>TPDDL_EOD!AI34+TPDDL_EOD!AJ34</f>
        <v>30</v>
      </c>
      <c r="N34">
        <f t="shared" si="0"/>
        <v>100</v>
      </c>
      <c r="O34" s="154">
        <f t="shared" si="1"/>
        <v>0</v>
      </c>
      <c r="P34">
        <v>30</v>
      </c>
      <c r="Q34">
        <v>11.97</v>
      </c>
      <c r="R34">
        <v>5.45</v>
      </c>
      <c r="S34">
        <v>22.58</v>
      </c>
      <c r="T34">
        <v>30</v>
      </c>
      <c r="U34" s="156">
        <f t="shared" si="2"/>
        <v>100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98</v>
      </c>
      <c r="E35">
        <f>PPCL!P35</f>
        <v>0</v>
      </c>
      <c r="F35">
        <f t="shared" si="4"/>
        <v>238</v>
      </c>
      <c r="G35">
        <f t="shared" si="5"/>
        <v>98</v>
      </c>
      <c r="H35" s="154"/>
      <c r="I35">
        <f>BRPL_EOD!AI35+BRPL_EOD!AJ35</f>
        <v>30</v>
      </c>
      <c r="J35">
        <f>BYPL_EOD!AI35+BYPL_EOD!AJ35</f>
        <v>11.28</v>
      </c>
      <c r="K35">
        <f>MES_EOD!AI35+MES_EOD!AJ35</f>
        <v>5.45</v>
      </c>
      <c r="L35">
        <f>NDMC_EOD!AI35+NDMC_EOD!AJ35</f>
        <v>21.27</v>
      </c>
      <c r="M35">
        <f>TPDDL_EOD!AI35+TPDDL_EOD!AJ35</f>
        <v>30</v>
      </c>
      <c r="N35">
        <f t="shared" si="0"/>
        <v>98</v>
      </c>
      <c r="O35" s="154">
        <f t="shared" si="1"/>
        <v>0</v>
      </c>
      <c r="P35">
        <v>30</v>
      </c>
      <c r="Q35">
        <v>11.28</v>
      </c>
      <c r="R35">
        <v>5.45</v>
      </c>
      <c r="S35">
        <v>21.27</v>
      </c>
      <c r="T35">
        <v>30</v>
      </c>
      <c r="U35" s="156">
        <f t="shared" si="2"/>
        <v>98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100</v>
      </c>
      <c r="E36">
        <f>PPCL!P36</f>
        <v>0</v>
      </c>
      <c r="F36">
        <f t="shared" si="4"/>
        <v>238</v>
      </c>
      <c r="G36">
        <f t="shared" si="5"/>
        <v>100</v>
      </c>
      <c r="H36" s="154"/>
      <c r="I36">
        <f>BRPL_EOD!AI36+BRPL_EOD!AJ36</f>
        <v>30</v>
      </c>
      <c r="J36">
        <f>BYPL_EOD!AI36+BYPL_EOD!AJ36</f>
        <v>11.97</v>
      </c>
      <c r="K36">
        <f>MES_EOD!AI36+MES_EOD!AJ36</f>
        <v>5.45</v>
      </c>
      <c r="L36">
        <f>NDMC_EOD!AI36+NDMC_EOD!AJ36</f>
        <v>22.58</v>
      </c>
      <c r="M36">
        <f>TPDDL_EOD!AI36+TPDDL_EOD!AJ36</f>
        <v>30</v>
      </c>
      <c r="N36">
        <f t="shared" si="0"/>
        <v>100</v>
      </c>
      <c r="O36" s="154">
        <f t="shared" si="1"/>
        <v>0</v>
      </c>
      <c r="P36">
        <v>30</v>
      </c>
      <c r="Q36">
        <v>11.97</v>
      </c>
      <c r="R36">
        <v>5.45</v>
      </c>
      <c r="S36">
        <v>22.58</v>
      </c>
      <c r="T36">
        <v>30</v>
      </c>
      <c r="U36" s="156">
        <f t="shared" si="2"/>
        <v>100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100</v>
      </c>
      <c r="E37">
        <f>PPCL!P37</f>
        <v>0</v>
      </c>
      <c r="F37">
        <f t="shared" si="4"/>
        <v>238</v>
      </c>
      <c r="G37">
        <f t="shared" si="5"/>
        <v>100</v>
      </c>
      <c r="H37" s="154"/>
      <c r="I37">
        <f>BRPL_EOD!AI37+BRPL_EOD!AJ37</f>
        <v>30</v>
      </c>
      <c r="J37">
        <f>BYPL_EOD!AI37+BYPL_EOD!AJ37</f>
        <v>11.97</v>
      </c>
      <c r="K37">
        <f>MES_EOD!AI37+MES_EOD!AJ37</f>
        <v>5.45</v>
      </c>
      <c r="L37">
        <f>NDMC_EOD!AI37+NDMC_EOD!AJ37</f>
        <v>22.58</v>
      </c>
      <c r="M37">
        <f>TPDDL_EOD!AI37+TPDDL_EOD!AJ37</f>
        <v>30</v>
      </c>
      <c r="N37">
        <f t="shared" si="0"/>
        <v>100</v>
      </c>
      <c r="O37" s="154">
        <f t="shared" si="1"/>
        <v>0</v>
      </c>
      <c r="P37">
        <v>30</v>
      </c>
      <c r="Q37">
        <v>11.97</v>
      </c>
      <c r="R37">
        <v>5.45</v>
      </c>
      <c r="S37">
        <v>22.58</v>
      </c>
      <c r="T37">
        <v>30</v>
      </c>
      <c r="U37" s="156">
        <f t="shared" si="2"/>
        <v>100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100</v>
      </c>
      <c r="E38">
        <f>PPCL!P38</f>
        <v>0</v>
      </c>
      <c r="F38">
        <f t="shared" si="4"/>
        <v>238</v>
      </c>
      <c r="G38">
        <f t="shared" si="5"/>
        <v>100</v>
      </c>
      <c r="H38" s="154"/>
      <c r="I38">
        <f>BRPL_EOD!AI38+BRPL_EOD!AJ38</f>
        <v>30</v>
      </c>
      <c r="J38">
        <f>BYPL_EOD!AI38+BYPL_EOD!AJ38</f>
        <v>11.97</v>
      </c>
      <c r="K38">
        <f>MES_EOD!AI38+MES_EOD!AJ38</f>
        <v>5.45</v>
      </c>
      <c r="L38">
        <f>NDMC_EOD!AI38+NDMC_EOD!AJ38</f>
        <v>22.58</v>
      </c>
      <c r="M38">
        <f>TPDDL_EOD!AI38+TPDDL_EOD!AJ38</f>
        <v>30</v>
      </c>
      <c r="N38">
        <f t="shared" si="0"/>
        <v>100</v>
      </c>
      <c r="O38" s="154">
        <f t="shared" si="1"/>
        <v>0</v>
      </c>
      <c r="P38">
        <v>30</v>
      </c>
      <c r="Q38">
        <v>11.97</v>
      </c>
      <c r="R38">
        <v>5.45</v>
      </c>
      <c r="S38">
        <v>22.58</v>
      </c>
      <c r="T38">
        <v>30</v>
      </c>
      <c r="U38" s="156">
        <f t="shared" si="2"/>
        <v>100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100</v>
      </c>
      <c r="E39">
        <f>PPCL!P39</f>
        <v>0</v>
      </c>
      <c r="F39">
        <f t="shared" si="4"/>
        <v>233</v>
      </c>
      <c r="G39">
        <f t="shared" si="5"/>
        <v>100</v>
      </c>
      <c r="H39" s="154"/>
      <c r="I39">
        <f>BRPL_EOD!AI39+BRPL_EOD!AJ39</f>
        <v>30</v>
      </c>
      <c r="J39">
        <f>BYPL_EOD!AI39+BYPL_EOD!AJ39</f>
        <v>11.97</v>
      </c>
      <c r="K39">
        <f>MES_EOD!AI39+MES_EOD!AJ39</f>
        <v>5.45</v>
      </c>
      <c r="L39">
        <f>NDMC_EOD!AI39+NDMC_EOD!AJ39</f>
        <v>22.58</v>
      </c>
      <c r="M39">
        <f>TPDDL_EOD!AI39+TPDDL_EOD!AJ39</f>
        <v>30</v>
      </c>
      <c r="N39">
        <f t="shared" si="0"/>
        <v>100</v>
      </c>
      <c r="O39" s="154">
        <f t="shared" si="1"/>
        <v>0</v>
      </c>
      <c r="P39">
        <v>30</v>
      </c>
      <c r="Q39">
        <v>11.97</v>
      </c>
      <c r="R39">
        <v>5.45</v>
      </c>
      <c r="S39">
        <v>22.58</v>
      </c>
      <c r="T39">
        <v>30</v>
      </c>
      <c r="U39" s="156">
        <f t="shared" si="2"/>
        <v>100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100</v>
      </c>
      <c r="E40">
        <f>PPCL!P40</f>
        <v>0</v>
      </c>
      <c r="F40">
        <f t="shared" si="4"/>
        <v>233</v>
      </c>
      <c r="G40">
        <f t="shared" si="5"/>
        <v>100</v>
      </c>
      <c r="H40" s="154"/>
      <c r="I40">
        <f>BRPL_EOD!AI40+BRPL_EOD!AJ40</f>
        <v>30</v>
      </c>
      <c r="J40">
        <f>BYPL_EOD!AI40+BYPL_EOD!AJ40</f>
        <v>11.97</v>
      </c>
      <c r="K40">
        <f>MES_EOD!AI40+MES_EOD!AJ40</f>
        <v>5.45</v>
      </c>
      <c r="L40">
        <f>NDMC_EOD!AI40+NDMC_EOD!AJ40</f>
        <v>22.58</v>
      </c>
      <c r="M40">
        <f>TPDDL_EOD!AI40+TPDDL_EOD!AJ40</f>
        <v>30</v>
      </c>
      <c r="N40">
        <f t="shared" si="0"/>
        <v>100</v>
      </c>
      <c r="O40" s="154">
        <f t="shared" si="1"/>
        <v>0</v>
      </c>
      <c r="P40">
        <v>30</v>
      </c>
      <c r="Q40">
        <v>11.97</v>
      </c>
      <c r="R40">
        <v>5.45</v>
      </c>
      <c r="S40">
        <v>22.58</v>
      </c>
      <c r="T40">
        <v>30</v>
      </c>
      <c r="U40" s="156">
        <f t="shared" si="2"/>
        <v>100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100</v>
      </c>
      <c r="E41">
        <f>PPCL!P41</f>
        <v>0</v>
      </c>
      <c r="F41">
        <f t="shared" si="4"/>
        <v>233</v>
      </c>
      <c r="G41">
        <f t="shared" si="5"/>
        <v>100</v>
      </c>
      <c r="H41" s="154"/>
      <c r="I41">
        <f>BRPL_EOD!AI41+BRPL_EOD!AJ41</f>
        <v>30</v>
      </c>
      <c r="J41">
        <f>BYPL_EOD!AI41+BYPL_EOD!AJ41</f>
        <v>11.97</v>
      </c>
      <c r="K41">
        <f>MES_EOD!AI41+MES_EOD!AJ41</f>
        <v>5.45</v>
      </c>
      <c r="L41">
        <f>NDMC_EOD!AI41+NDMC_EOD!AJ41</f>
        <v>22.58</v>
      </c>
      <c r="M41">
        <f>TPDDL_EOD!AI41+TPDDL_EOD!AJ41</f>
        <v>30</v>
      </c>
      <c r="N41">
        <f t="shared" si="0"/>
        <v>100</v>
      </c>
      <c r="O41" s="154">
        <f t="shared" si="1"/>
        <v>0</v>
      </c>
      <c r="P41">
        <v>30</v>
      </c>
      <c r="Q41">
        <v>11.97</v>
      </c>
      <c r="R41">
        <v>5.45</v>
      </c>
      <c r="S41">
        <v>22.58</v>
      </c>
      <c r="T41">
        <v>30</v>
      </c>
      <c r="U41" s="156">
        <f t="shared" si="2"/>
        <v>100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100</v>
      </c>
      <c r="E42">
        <f>PPCL!P42</f>
        <v>0</v>
      </c>
      <c r="F42">
        <f t="shared" si="4"/>
        <v>233</v>
      </c>
      <c r="G42">
        <f t="shared" si="5"/>
        <v>100</v>
      </c>
      <c r="H42" s="154"/>
      <c r="I42">
        <f>BRPL_EOD!AI42+BRPL_EOD!AJ42</f>
        <v>30</v>
      </c>
      <c r="J42">
        <f>BYPL_EOD!AI42+BYPL_EOD!AJ42</f>
        <v>11.97</v>
      </c>
      <c r="K42">
        <f>MES_EOD!AI42+MES_EOD!AJ42</f>
        <v>5.45</v>
      </c>
      <c r="L42">
        <f>NDMC_EOD!AI42+NDMC_EOD!AJ42</f>
        <v>22.58</v>
      </c>
      <c r="M42">
        <f>TPDDL_EOD!AI42+TPDDL_EOD!AJ42</f>
        <v>30</v>
      </c>
      <c r="N42">
        <f t="shared" si="0"/>
        <v>100</v>
      </c>
      <c r="O42" s="154">
        <f t="shared" si="1"/>
        <v>0</v>
      </c>
      <c r="P42">
        <v>30</v>
      </c>
      <c r="Q42">
        <v>11.97</v>
      </c>
      <c r="R42">
        <v>5.45</v>
      </c>
      <c r="S42">
        <v>22.58</v>
      </c>
      <c r="T42">
        <v>30</v>
      </c>
      <c r="U42" s="156">
        <f t="shared" si="2"/>
        <v>100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100</v>
      </c>
      <c r="E43">
        <f>PPCL!P43</f>
        <v>0</v>
      </c>
      <c r="F43">
        <f t="shared" si="4"/>
        <v>233</v>
      </c>
      <c r="G43">
        <f t="shared" si="5"/>
        <v>100</v>
      </c>
      <c r="H43" s="154"/>
      <c r="I43">
        <f>BRPL_EOD!AI43+BRPL_EOD!AJ43</f>
        <v>30</v>
      </c>
      <c r="J43">
        <f>BYPL_EOD!AI43+BYPL_EOD!AJ43</f>
        <v>11.97</v>
      </c>
      <c r="K43">
        <f>MES_EOD!AI43+MES_EOD!AJ43</f>
        <v>5.45</v>
      </c>
      <c r="L43">
        <f>NDMC_EOD!AI43+NDMC_EOD!AJ43</f>
        <v>22.58</v>
      </c>
      <c r="M43">
        <f>TPDDL_EOD!AI43+TPDDL_EOD!AJ43</f>
        <v>30</v>
      </c>
      <c r="N43">
        <f t="shared" si="0"/>
        <v>100</v>
      </c>
      <c r="O43" s="154">
        <f t="shared" si="1"/>
        <v>0</v>
      </c>
      <c r="P43">
        <v>30</v>
      </c>
      <c r="Q43">
        <v>11.97</v>
      </c>
      <c r="R43">
        <v>5.45</v>
      </c>
      <c r="S43">
        <v>22.58</v>
      </c>
      <c r="T43">
        <v>30</v>
      </c>
      <c r="U43" s="156">
        <f t="shared" si="2"/>
        <v>100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100</v>
      </c>
      <c r="E44">
        <f>PPCL!P44</f>
        <v>0</v>
      </c>
      <c r="F44">
        <f t="shared" si="4"/>
        <v>233</v>
      </c>
      <c r="G44">
        <f t="shared" si="5"/>
        <v>100</v>
      </c>
      <c r="H44" s="154"/>
      <c r="I44">
        <f>BRPL_EOD!AI44+BRPL_EOD!AJ44</f>
        <v>30</v>
      </c>
      <c r="J44">
        <f>BYPL_EOD!AI44+BYPL_EOD!AJ44</f>
        <v>11.97</v>
      </c>
      <c r="K44">
        <f>MES_EOD!AI44+MES_EOD!AJ44</f>
        <v>5.45</v>
      </c>
      <c r="L44">
        <f>NDMC_EOD!AI44+NDMC_EOD!AJ44</f>
        <v>22.58</v>
      </c>
      <c r="M44">
        <f>TPDDL_EOD!AI44+TPDDL_EOD!AJ44</f>
        <v>30</v>
      </c>
      <c r="N44">
        <f t="shared" si="0"/>
        <v>100</v>
      </c>
      <c r="O44" s="154">
        <f t="shared" si="1"/>
        <v>0</v>
      </c>
      <c r="P44">
        <v>30</v>
      </c>
      <c r="Q44">
        <v>11.97</v>
      </c>
      <c r="R44">
        <v>5.45</v>
      </c>
      <c r="S44">
        <v>22.58</v>
      </c>
      <c r="T44">
        <v>30</v>
      </c>
      <c r="U44" s="156">
        <f t="shared" si="2"/>
        <v>100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100</v>
      </c>
      <c r="E45">
        <f>PPCL!P45</f>
        <v>0</v>
      </c>
      <c r="F45">
        <f t="shared" si="4"/>
        <v>233</v>
      </c>
      <c r="G45">
        <f t="shared" si="5"/>
        <v>100</v>
      </c>
      <c r="H45" s="154"/>
      <c r="I45">
        <f>BRPL_EOD!AI45+BRPL_EOD!AJ45</f>
        <v>30</v>
      </c>
      <c r="J45">
        <f>BYPL_EOD!AI45+BYPL_EOD!AJ45</f>
        <v>15.69</v>
      </c>
      <c r="K45">
        <f>MES_EOD!AI45+MES_EOD!AJ45</f>
        <v>5.92</v>
      </c>
      <c r="L45">
        <f>NDMC_EOD!AI45+NDMC_EOD!AJ45</f>
        <v>29.58</v>
      </c>
      <c r="M45">
        <f>TPDDL_EOD!AI45+TPDDL_EOD!AJ45</f>
        <v>18.82</v>
      </c>
      <c r="N45">
        <f t="shared" si="0"/>
        <v>100.00999999999999</v>
      </c>
      <c r="O45" s="154">
        <f t="shared" si="1"/>
        <v>-9.9999999999909051E-3</v>
      </c>
      <c r="P45">
        <v>29.997000299970004</v>
      </c>
      <c r="Q45">
        <v>15.688431156884313</v>
      </c>
      <c r="R45">
        <v>5.9194080591940814</v>
      </c>
      <c r="S45">
        <v>29.577042295770426</v>
      </c>
      <c r="T45">
        <v>18.818118188181185</v>
      </c>
      <c r="U45" s="156">
        <f t="shared" si="2"/>
        <v>100.00000000000001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78.45</v>
      </c>
      <c r="E46">
        <f>PPCL!P46</f>
        <v>0</v>
      </c>
      <c r="F46">
        <f t="shared" si="4"/>
        <v>233</v>
      </c>
      <c r="G46">
        <f t="shared" si="5"/>
        <v>78.45</v>
      </c>
      <c r="H46" s="154"/>
      <c r="I46">
        <f>BRPL_EOD!AI46+BRPL_EOD!AJ46</f>
        <v>30</v>
      </c>
      <c r="J46">
        <f>BYPL_EOD!AI46+BYPL_EOD!AJ46</f>
        <v>8</v>
      </c>
      <c r="K46">
        <f>MES_EOD!AI46+MES_EOD!AJ46</f>
        <v>5.45</v>
      </c>
      <c r="L46">
        <f>NDMC_EOD!AI46+NDMC_EOD!AJ46</f>
        <v>20</v>
      </c>
      <c r="M46">
        <f>TPDDL_EOD!AI46+TPDDL_EOD!AJ46</f>
        <v>15</v>
      </c>
      <c r="N46">
        <f t="shared" si="0"/>
        <v>78.45</v>
      </c>
      <c r="O46" s="154">
        <f t="shared" si="1"/>
        <v>0</v>
      </c>
      <c r="P46">
        <v>30</v>
      </c>
      <c r="Q46">
        <v>8</v>
      </c>
      <c r="R46">
        <v>5.45</v>
      </c>
      <c r="S46">
        <v>20</v>
      </c>
      <c r="T46">
        <v>15</v>
      </c>
      <c r="U46" s="156">
        <f t="shared" si="2"/>
        <v>78.45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92</v>
      </c>
      <c r="E47">
        <f>PPCL!P47</f>
        <v>0</v>
      </c>
      <c r="F47">
        <f t="shared" si="4"/>
        <v>233</v>
      </c>
      <c r="G47">
        <f t="shared" si="5"/>
        <v>92</v>
      </c>
      <c r="H47" s="154"/>
      <c r="I47">
        <f>BRPL_EOD!AI47+BRPL_EOD!AJ47</f>
        <v>30</v>
      </c>
      <c r="J47">
        <f>BYPL_EOD!AI47+BYPL_EOD!AJ47</f>
        <v>13.84</v>
      </c>
      <c r="K47">
        <f>MES_EOD!AI47+MES_EOD!AJ47</f>
        <v>5.45</v>
      </c>
      <c r="L47">
        <f>NDMC_EOD!AI47+NDMC_EOD!AJ47</f>
        <v>26.1</v>
      </c>
      <c r="M47">
        <f>TPDDL_EOD!AI47+TPDDL_EOD!AJ47</f>
        <v>16.61</v>
      </c>
      <c r="N47">
        <f t="shared" si="0"/>
        <v>92.000000000000014</v>
      </c>
      <c r="O47" s="154">
        <f t="shared" si="1"/>
        <v>0</v>
      </c>
      <c r="P47">
        <v>29.999999999999996</v>
      </c>
      <c r="Q47">
        <v>13.839999999999998</v>
      </c>
      <c r="R47">
        <v>5.4499999999999993</v>
      </c>
      <c r="S47">
        <v>26.099999999999998</v>
      </c>
      <c r="T47">
        <v>16.609999999999996</v>
      </c>
      <c r="U47" s="156">
        <f t="shared" si="2"/>
        <v>91.999999999999986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92</v>
      </c>
      <c r="E48">
        <f>PPCL!P48</f>
        <v>0</v>
      </c>
      <c r="F48">
        <f t="shared" si="4"/>
        <v>233</v>
      </c>
      <c r="G48">
        <f t="shared" si="5"/>
        <v>92</v>
      </c>
      <c r="H48" s="154"/>
      <c r="I48">
        <f>BRPL_EOD!AI48+BRPL_EOD!AJ48</f>
        <v>30</v>
      </c>
      <c r="J48">
        <f>BYPL_EOD!AI48+BYPL_EOD!AJ48</f>
        <v>13.84</v>
      </c>
      <c r="K48">
        <f>MES_EOD!AI48+MES_EOD!AJ48</f>
        <v>5.45</v>
      </c>
      <c r="L48">
        <f>NDMC_EOD!AI48+NDMC_EOD!AJ48</f>
        <v>26.1</v>
      </c>
      <c r="M48">
        <f>TPDDL_EOD!AI48+TPDDL_EOD!AJ48</f>
        <v>16.61</v>
      </c>
      <c r="N48">
        <f t="shared" si="0"/>
        <v>92.000000000000014</v>
      </c>
      <c r="O48" s="154">
        <f t="shared" si="1"/>
        <v>0</v>
      </c>
      <c r="P48">
        <v>29.999999999999996</v>
      </c>
      <c r="Q48">
        <v>13.839999999999998</v>
      </c>
      <c r="R48">
        <v>5.4499999999999993</v>
      </c>
      <c r="S48">
        <v>26.099999999999998</v>
      </c>
      <c r="T48">
        <v>16.609999999999996</v>
      </c>
      <c r="U48" s="156">
        <f t="shared" si="2"/>
        <v>91.999999999999986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92</v>
      </c>
      <c r="E49">
        <f>PPCL!P49</f>
        <v>0</v>
      </c>
      <c r="F49">
        <f t="shared" si="4"/>
        <v>233</v>
      </c>
      <c r="G49">
        <f t="shared" si="5"/>
        <v>92</v>
      </c>
      <c r="H49" s="154"/>
      <c r="I49">
        <f>BRPL_EOD!AI49+BRPL_EOD!AJ49</f>
        <v>30</v>
      </c>
      <c r="J49">
        <f>BYPL_EOD!AI49+BYPL_EOD!AJ49</f>
        <v>13.84</v>
      </c>
      <c r="K49">
        <f>MES_EOD!AI49+MES_EOD!AJ49</f>
        <v>5.45</v>
      </c>
      <c r="L49">
        <f>NDMC_EOD!AI49+NDMC_EOD!AJ49</f>
        <v>26.1</v>
      </c>
      <c r="M49">
        <f>TPDDL_EOD!AI49+TPDDL_EOD!AJ49</f>
        <v>16.61</v>
      </c>
      <c r="N49">
        <f t="shared" si="0"/>
        <v>92.000000000000014</v>
      </c>
      <c r="O49" s="154">
        <f t="shared" si="1"/>
        <v>0</v>
      </c>
      <c r="P49">
        <v>29.999999999999996</v>
      </c>
      <c r="Q49">
        <v>13.839999999999998</v>
      </c>
      <c r="R49">
        <v>5.4499999999999993</v>
      </c>
      <c r="S49">
        <v>26.099999999999998</v>
      </c>
      <c r="T49">
        <v>16.609999999999996</v>
      </c>
      <c r="U49" s="156">
        <f t="shared" si="2"/>
        <v>91.999999999999986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92</v>
      </c>
      <c r="E50">
        <f>PPCL!P50</f>
        <v>0</v>
      </c>
      <c r="F50">
        <f t="shared" si="4"/>
        <v>233</v>
      </c>
      <c r="G50">
        <f t="shared" si="5"/>
        <v>92</v>
      </c>
      <c r="H50" s="154"/>
      <c r="I50">
        <f>BRPL_EOD!AI50+BRPL_EOD!AJ50</f>
        <v>30</v>
      </c>
      <c r="J50">
        <f>BYPL_EOD!AI50+BYPL_EOD!AJ50</f>
        <v>13.84</v>
      </c>
      <c r="K50">
        <f>MES_EOD!AI50+MES_EOD!AJ50</f>
        <v>5.45</v>
      </c>
      <c r="L50">
        <f>NDMC_EOD!AI50+NDMC_EOD!AJ50</f>
        <v>26.1</v>
      </c>
      <c r="M50">
        <f>TPDDL_EOD!AI50+TPDDL_EOD!AJ50</f>
        <v>16.61</v>
      </c>
      <c r="N50">
        <f t="shared" si="0"/>
        <v>92.000000000000014</v>
      </c>
      <c r="O50" s="154">
        <f t="shared" si="1"/>
        <v>0</v>
      </c>
      <c r="P50">
        <v>29.999999999999996</v>
      </c>
      <c r="Q50">
        <v>13.839999999999998</v>
      </c>
      <c r="R50">
        <v>5.4499999999999993</v>
      </c>
      <c r="S50">
        <v>26.099999999999998</v>
      </c>
      <c r="T50">
        <v>16.609999999999996</v>
      </c>
      <c r="U50" s="156">
        <f t="shared" si="2"/>
        <v>91.999999999999986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90</v>
      </c>
      <c r="E51">
        <f>PPCL!P51</f>
        <v>0</v>
      </c>
      <c r="F51">
        <f t="shared" si="4"/>
        <v>228</v>
      </c>
      <c r="G51">
        <f t="shared" si="5"/>
        <v>90</v>
      </c>
      <c r="H51" s="154"/>
      <c r="I51">
        <f>BRPL_EOD!AI51+BRPL_EOD!AJ51</f>
        <v>30</v>
      </c>
      <c r="J51">
        <f>BYPL_EOD!AI51+BYPL_EOD!AJ51</f>
        <v>13.35</v>
      </c>
      <c r="K51">
        <f>MES_EOD!AI51+MES_EOD!AJ51</f>
        <v>5.45</v>
      </c>
      <c r="L51">
        <f>NDMC_EOD!AI51+NDMC_EOD!AJ51</f>
        <v>25.18</v>
      </c>
      <c r="M51">
        <f>TPDDL_EOD!AI51+TPDDL_EOD!AJ51</f>
        <v>16.02</v>
      </c>
      <c r="N51">
        <f t="shared" si="0"/>
        <v>90</v>
      </c>
      <c r="O51" s="154">
        <f t="shared" si="1"/>
        <v>0</v>
      </c>
      <c r="P51">
        <v>30</v>
      </c>
      <c r="Q51">
        <v>13.35</v>
      </c>
      <c r="R51">
        <v>5.45</v>
      </c>
      <c r="S51">
        <v>25.18</v>
      </c>
      <c r="T51">
        <v>16.02</v>
      </c>
      <c r="U51" s="156">
        <f t="shared" si="2"/>
        <v>90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90</v>
      </c>
      <c r="E52">
        <f>PPCL!P52</f>
        <v>0</v>
      </c>
      <c r="F52">
        <f t="shared" si="4"/>
        <v>228</v>
      </c>
      <c r="G52">
        <f t="shared" si="5"/>
        <v>90</v>
      </c>
      <c r="H52" s="154"/>
      <c r="I52">
        <f>BRPL_EOD!AI52+BRPL_EOD!AJ52</f>
        <v>30</v>
      </c>
      <c r="J52">
        <f>BYPL_EOD!AI52+BYPL_EOD!AJ52</f>
        <v>13.35</v>
      </c>
      <c r="K52">
        <f>MES_EOD!AI52+MES_EOD!AJ52</f>
        <v>5.45</v>
      </c>
      <c r="L52">
        <f>NDMC_EOD!AI52+NDMC_EOD!AJ52</f>
        <v>25.18</v>
      </c>
      <c r="M52">
        <f>TPDDL_EOD!AI52+TPDDL_EOD!AJ52</f>
        <v>16.02</v>
      </c>
      <c r="N52">
        <f t="shared" si="0"/>
        <v>90</v>
      </c>
      <c r="O52" s="154">
        <f t="shared" si="1"/>
        <v>0</v>
      </c>
      <c r="P52">
        <v>30</v>
      </c>
      <c r="Q52">
        <v>13.35</v>
      </c>
      <c r="R52">
        <v>5.45</v>
      </c>
      <c r="S52">
        <v>25.18</v>
      </c>
      <c r="T52">
        <v>16.02</v>
      </c>
      <c r="U52" s="156">
        <f t="shared" si="2"/>
        <v>90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90</v>
      </c>
      <c r="E53">
        <f>PPCL!P53</f>
        <v>0</v>
      </c>
      <c r="F53">
        <f t="shared" si="4"/>
        <v>228</v>
      </c>
      <c r="G53">
        <f t="shared" si="5"/>
        <v>90</v>
      </c>
      <c r="H53" s="154"/>
      <c r="I53">
        <f>BRPL_EOD!AI53+BRPL_EOD!AJ53</f>
        <v>30</v>
      </c>
      <c r="J53">
        <f>BYPL_EOD!AI53+BYPL_EOD!AJ53</f>
        <v>13.35</v>
      </c>
      <c r="K53">
        <f>MES_EOD!AI53+MES_EOD!AJ53</f>
        <v>5.45</v>
      </c>
      <c r="L53">
        <f>NDMC_EOD!AI53+NDMC_EOD!AJ53</f>
        <v>25.18</v>
      </c>
      <c r="M53">
        <f>TPDDL_EOD!AI53+TPDDL_EOD!AJ53</f>
        <v>16.02</v>
      </c>
      <c r="N53">
        <f t="shared" si="0"/>
        <v>90</v>
      </c>
      <c r="O53" s="154">
        <f t="shared" si="1"/>
        <v>0</v>
      </c>
      <c r="P53">
        <v>30</v>
      </c>
      <c r="Q53">
        <v>13.35</v>
      </c>
      <c r="R53">
        <v>5.45</v>
      </c>
      <c r="S53">
        <v>25.18</v>
      </c>
      <c r="T53">
        <v>16.02</v>
      </c>
      <c r="U53" s="156">
        <f t="shared" si="2"/>
        <v>90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90</v>
      </c>
      <c r="E54">
        <f>PPCL!P54</f>
        <v>0</v>
      </c>
      <c r="F54">
        <f t="shared" si="4"/>
        <v>228</v>
      </c>
      <c r="G54">
        <f t="shared" si="5"/>
        <v>90</v>
      </c>
      <c r="H54" s="154"/>
      <c r="I54">
        <f>BRPL_EOD!AI54+BRPL_EOD!AJ54</f>
        <v>30</v>
      </c>
      <c r="J54">
        <f>BYPL_EOD!AI54+BYPL_EOD!AJ54</f>
        <v>13.35</v>
      </c>
      <c r="K54">
        <f>MES_EOD!AI54+MES_EOD!AJ54</f>
        <v>5.45</v>
      </c>
      <c r="L54">
        <f>NDMC_EOD!AI54+NDMC_EOD!AJ54</f>
        <v>25.18</v>
      </c>
      <c r="M54">
        <f>TPDDL_EOD!AI54+TPDDL_EOD!AJ54</f>
        <v>16.02</v>
      </c>
      <c r="N54">
        <f t="shared" si="0"/>
        <v>90</v>
      </c>
      <c r="O54" s="154">
        <f t="shared" si="1"/>
        <v>0</v>
      </c>
      <c r="P54">
        <v>30</v>
      </c>
      <c r="Q54">
        <v>13.35</v>
      </c>
      <c r="R54">
        <v>5.45</v>
      </c>
      <c r="S54">
        <v>25.18</v>
      </c>
      <c r="T54">
        <v>16.02</v>
      </c>
      <c r="U54" s="156">
        <f t="shared" si="2"/>
        <v>90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90</v>
      </c>
      <c r="E55">
        <f>PPCL!P55</f>
        <v>0</v>
      </c>
      <c r="F55">
        <f t="shared" si="4"/>
        <v>228</v>
      </c>
      <c r="G55">
        <f t="shared" si="5"/>
        <v>90</v>
      </c>
      <c r="H55" s="154"/>
      <c r="I55">
        <f>BRPL_EOD!AI55+BRPL_EOD!AJ55</f>
        <v>30</v>
      </c>
      <c r="J55">
        <f>BYPL_EOD!AI55+BYPL_EOD!AJ55</f>
        <v>13.35</v>
      </c>
      <c r="K55">
        <f>MES_EOD!AI55+MES_EOD!AJ55</f>
        <v>5.45</v>
      </c>
      <c r="L55">
        <f>NDMC_EOD!AI55+NDMC_EOD!AJ55</f>
        <v>25.18</v>
      </c>
      <c r="M55">
        <f>TPDDL_EOD!AI55+TPDDL_EOD!AJ55</f>
        <v>16.02</v>
      </c>
      <c r="N55">
        <f t="shared" si="0"/>
        <v>90</v>
      </c>
      <c r="O55" s="154">
        <f t="shared" si="1"/>
        <v>0</v>
      </c>
      <c r="P55">
        <v>30</v>
      </c>
      <c r="Q55">
        <v>13.35</v>
      </c>
      <c r="R55">
        <v>5.45</v>
      </c>
      <c r="S55">
        <v>25.18</v>
      </c>
      <c r="T55">
        <v>16.02</v>
      </c>
      <c r="U55" s="156">
        <f t="shared" si="2"/>
        <v>90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90</v>
      </c>
      <c r="E56">
        <f>PPCL!P56</f>
        <v>0</v>
      </c>
      <c r="F56">
        <f t="shared" si="4"/>
        <v>228</v>
      </c>
      <c r="G56">
        <f t="shared" si="5"/>
        <v>90</v>
      </c>
      <c r="H56" s="154"/>
      <c r="I56">
        <f>BRPL_EOD!AI56+BRPL_EOD!AJ56</f>
        <v>30</v>
      </c>
      <c r="J56">
        <f>BYPL_EOD!AI56+BYPL_EOD!AJ56</f>
        <v>13.35</v>
      </c>
      <c r="K56">
        <f>MES_EOD!AI56+MES_EOD!AJ56</f>
        <v>5.45</v>
      </c>
      <c r="L56">
        <f>NDMC_EOD!AI56+NDMC_EOD!AJ56</f>
        <v>25.18</v>
      </c>
      <c r="M56">
        <f>TPDDL_EOD!AI56+TPDDL_EOD!AJ56</f>
        <v>16.02</v>
      </c>
      <c r="N56">
        <f t="shared" si="0"/>
        <v>90</v>
      </c>
      <c r="O56" s="154">
        <f t="shared" si="1"/>
        <v>0</v>
      </c>
      <c r="P56">
        <v>30</v>
      </c>
      <c r="Q56">
        <v>13.35</v>
      </c>
      <c r="R56">
        <v>5.45</v>
      </c>
      <c r="S56">
        <v>25.18</v>
      </c>
      <c r="T56">
        <v>16.02</v>
      </c>
      <c r="U56" s="156">
        <f t="shared" si="2"/>
        <v>90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90</v>
      </c>
      <c r="E57">
        <f>PPCL!P57</f>
        <v>0</v>
      </c>
      <c r="F57">
        <f t="shared" si="4"/>
        <v>228</v>
      </c>
      <c r="G57">
        <f t="shared" si="5"/>
        <v>90</v>
      </c>
      <c r="H57" s="154"/>
      <c r="I57">
        <f>BRPL_EOD!AI57+BRPL_EOD!AJ57</f>
        <v>30</v>
      </c>
      <c r="J57">
        <f>BYPL_EOD!AI57+BYPL_EOD!AJ57</f>
        <v>13.35</v>
      </c>
      <c r="K57">
        <f>MES_EOD!AI57+MES_EOD!AJ57</f>
        <v>5.45</v>
      </c>
      <c r="L57">
        <f>NDMC_EOD!AI57+NDMC_EOD!AJ57</f>
        <v>25.18</v>
      </c>
      <c r="M57">
        <f>TPDDL_EOD!AI57+TPDDL_EOD!AJ57</f>
        <v>16.02</v>
      </c>
      <c r="N57">
        <f t="shared" si="0"/>
        <v>90</v>
      </c>
      <c r="O57" s="154">
        <f t="shared" si="1"/>
        <v>0</v>
      </c>
      <c r="P57">
        <v>30</v>
      </c>
      <c r="Q57">
        <v>13.35</v>
      </c>
      <c r="R57">
        <v>5.45</v>
      </c>
      <c r="S57">
        <v>25.18</v>
      </c>
      <c r="T57">
        <v>16.02</v>
      </c>
      <c r="U57" s="156">
        <f t="shared" si="2"/>
        <v>90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90</v>
      </c>
      <c r="E58">
        <f>PPCL!P58</f>
        <v>0</v>
      </c>
      <c r="F58">
        <f t="shared" si="4"/>
        <v>228</v>
      </c>
      <c r="G58">
        <f t="shared" si="5"/>
        <v>90</v>
      </c>
      <c r="H58" s="154"/>
      <c r="I58">
        <f>BRPL_EOD!AI58+BRPL_EOD!AJ58</f>
        <v>30</v>
      </c>
      <c r="J58">
        <f>BYPL_EOD!AI58+BYPL_EOD!AJ58</f>
        <v>13.35</v>
      </c>
      <c r="K58">
        <f>MES_EOD!AI58+MES_EOD!AJ58</f>
        <v>5.45</v>
      </c>
      <c r="L58">
        <f>NDMC_EOD!AI58+NDMC_EOD!AJ58</f>
        <v>25.18</v>
      </c>
      <c r="M58">
        <f>TPDDL_EOD!AI58+TPDDL_EOD!AJ58</f>
        <v>16.02</v>
      </c>
      <c r="N58">
        <f t="shared" si="0"/>
        <v>90</v>
      </c>
      <c r="O58" s="154">
        <f t="shared" si="1"/>
        <v>0</v>
      </c>
      <c r="P58">
        <v>30</v>
      </c>
      <c r="Q58">
        <v>13.35</v>
      </c>
      <c r="R58">
        <v>5.45</v>
      </c>
      <c r="S58">
        <v>25.18</v>
      </c>
      <c r="T58">
        <v>16.02</v>
      </c>
      <c r="U58" s="156">
        <f t="shared" si="2"/>
        <v>90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88</v>
      </c>
      <c r="E59">
        <f>PPCL!P59</f>
        <v>0</v>
      </c>
      <c r="F59">
        <f t="shared" si="4"/>
        <v>228</v>
      </c>
      <c r="G59">
        <f t="shared" si="5"/>
        <v>88</v>
      </c>
      <c r="H59" s="154"/>
      <c r="I59">
        <f>BRPL_EOD!AI59+BRPL_EOD!AJ59</f>
        <v>30</v>
      </c>
      <c r="J59">
        <f>BYPL_EOD!AI59+BYPL_EOD!AJ59</f>
        <v>12.86</v>
      </c>
      <c r="K59">
        <f>MES_EOD!AI59+MES_EOD!AJ59</f>
        <v>5.45</v>
      </c>
      <c r="L59">
        <f>NDMC_EOD!AI59+NDMC_EOD!AJ59</f>
        <v>24.25</v>
      </c>
      <c r="M59">
        <f>TPDDL_EOD!AI59+TPDDL_EOD!AJ59</f>
        <v>15.43</v>
      </c>
      <c r="N59">
        <f t="shared" si="0"/>
        <v>87.990000000000009</v>
      </c>
      <c r="O59" s="154">
        <f t="shared" si="1"/>
        <v>9.9999999999909051E-3</v>
      </c>
      <c r="P59">
        <v>30.003409478349809</v>
      </c>
      <c r="Q59">
        <v>12.861461529719284</v>
      </c>
      <c r="R59">
        <v>5.4506193885668823</v>
      </c>
      <c r="S59">
        <v>24.252755994999429</v>
      </c>
      <c r="T59">
        <v>15.431753608364586</v>
      </c>
      <c r="U59" s="156">
        <f t="shared" si="2"/>
        <v>88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88</v>
      </c>
      <c r="E60">
        <f>PPCL!P60</f>
        <v>0</v>
      </c>
      <c r="F60">
        <f t="shared" si="4"/>
        <v>228</v>
      </c>
      <c r="G60">
        <f t="shared" si="5"/>
        <v>88</v>
      </c>
      <c r="H60" s="154"/>
      <c r="I60">
        <f>BRPL_EOD!AI60+BRPL_EOD!AJ60</f>
        <v>30</v>
      </c>
      <c r="J60">
        <f>BYPL_EOD!AI60+BYPL_EOD!AJ60</f>
        <v>12.86</v>
      </c>
      <c r="K60">
        <f>MES_EOD!AI60+MES_EOD!AJ60</f>
        <v>5.45</v>
      </c>
      <c r="L60">
        <f>NDMC_EOD!AI60+NDMC_EOD!AJ60</f>
        <v>24.25</v>
      </c>
      <c r="M60">
        <f>TPDDL_EOD!AI60+TPDDL_EOD!AJ60</f>
        <v>15.43</v>
      </c>
      <c r="N60">
        <f t="shared" si="0"/>
        <v>87.990000000000009</v>
      </c>
      <c r="O60" s="154">
        <f t="shared" si="1"/>
        <v>9.9999999999909051E-3</v>
      </c>
      <c r="P60">
        <v>30.003409478349809</v>
      </c>
      <c r="Q60">
        <v>12.861461529719284</v>
      </c>
      <c r="R60">
        <v>5.4506193885668823</v>
      </c>
      <c r="S60">
        <v>24.252755994999429</v>
      </c>
      <c r="T60">
        <v>15.431753608364586</v>
      </c>
      <c r="U60" s="156">
        <f t="shared" si="2"/>
        <v>88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88</v>
      </c>
      <c r="E61">
        <f>PPCL!P61</f>
        <v>0</v>
      </c>
      <c r="F61">
        <f t="shared" si="4"/>
        <v>228</v>
      </c>
      <c r="G61">
        <f t="shared" si="5"/>
        <v>88</v>
      </c>
      <c r="H61" s="154"/>
      <c r="I61">
        <f>BRPL_EOD!AI61+BRPL_EOD!AJ61</f>
        <v>30</v>
      </c>
      <c r="J61">
        <f>BYPL_EOD!AI61+BYPL_EOD!AJ61</f>
        <v>12.86</v>
      </c>
      <c r="K61">
        <f>MES_EOD!AI61+MES_EOD!AJ61</f>
        <v>5.45</v>
      </c>
      <c r="L61">
        <f>NDMC_EOD!AI61+NDMC_EOD!AJ61</f>
        <v>24.25</v>
      </c>
      <c r="M61">
        <f>TPDDL_EOD!AI61+TPDDL_EOD!AJ61</f>
        <v>15.43</v>
      </c>
      <c r="N61">
        <f t="shared" si="0"/>
        <v>87.990000000000009</v>
      </c>
      <c r="O61" s="154">
        <f t="shared" si="1"/>
        <v>9.9999999999909051E-3</v>
      </c>
      <c r="P61">
        <v>30.003409478349809</v>
      </c>
      <c r="Q61">
        <v>12.861461529719284</v>
      </c>
      <c r="R61">
        <v>5.4506193885668823</v>
      </c>
      <c r="S61">
        <v>24.252755994999429</v>
      </c>
      <c r="T61">
        <v>15.431753608364586</v>
      </c>
      <c r="U61" s="156">
        <f t="shared" si="2"/>
        <v>88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88</v>
      </c>
      <c r="E62">
        <f>PPCL!P62</f>
        <v>0</v>
      </c>
      <c r="F62">
        <f t="shared" si="4"/>
        <v>228</v>
      </c>
      <c r="G62">
        <f t="shared" si="5"/>
        <v>88</v>
      </c>
      <c r="H62" s="154"/>
      <c r="I62">
        <f>BRPL_EOD!AI62+BRPL_EOD!AJ62</f>
        <v>30</v>
      </c>
      <c r="J62">
        <f>BYPL_EOD!AI62+BYPL_EOD!AJ62</f>
        <v>12.86</v>
      </c>
      <c r="K62">
        <f>MES_EOD!AI62+MES_EOD!AJ62</f>
        <v>5.45</v>
      </c>
      <c r="L62">
        <f>NDMC_EOD!AI62+NDMC_EOD!AJ62</f>
        <v>24.25</v>
      </c>
      <c r="M62">
        <f>TPDDL_EOD!AI62+TPDDL_EOD!AJ62</f>
        <v>15.43</v>
      </c>
      <c r="N62">
        <f t="shared" si="0"/>
        <v>87.990000000000009</v>
      </c>
      <c r="O62" s="154">
        <f t="shared" si="1"/>
        <v>9.9999999999909051E-3</v>
      </c>
      <c r="P62">
        <v>30.003409478349809</v>
      </c>
      <c r="Q62">
        <v>12.861461529719284</v>
      </c>
      <c r="R62">
        <v>5.4506193885668823</v>
      </c>
      <c r="S62">
        <v>24.252755994999429</v>
      </c>
      <c r="T62">
        <v>15.431753608364586</v>
      </c>
      <c r="U62" s="156">
        <f t="shared" si="2"/>
        <v>88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88</v>
      </c>
      <c r="E63">
        <f>PPCL!P63</f>
        <v>0</v>
      </c>
      <c r="F63">
        <f t="shared" si="4"/>
        <v>228</v>
      </c>
      <c r="G63">
        <f t="shared" si="5"/>
        <v>88</v>
      </c>
      <c r="H63" s="154"/>
      <c r="I63">
        <f>BRPL_EOD!AI63+BRPL_EOD!AJ63</f>
        <v>30</v>
      </c>
      <c r="J63">
        <f>BYPL_EOD!AI63+BYPL_EOD!AJ63</f>
        <v>12.86</v>
      </c>
      <c r="K63">
        <f>MES_EOD!AI63+MES_EOD!AJ63</f>
        <v>5.45</v>
      </c>
      <c r="L63">
        <f>NDMC_EOD!AI63+NDMC_EOD!AJ63</f>
        <v>24.25</v>
      </c>
      <c r="M63">
        <f>TPDDL_EOD!AI63+TPDDL_EOD!AJ63</f>
        <v>15.43</v>
      </c>
      <c r="N63">
        <f t="shared" si="0"/>
        <v>87.990000000000009</v>
      </c>
      <c r="O63" s="154">
        <f t="shared" si="1"/>
        <v>9.9999999999909051E-3</v>
      </c>
      <c r="P63">
        <v>30.003409478349809</v>
      </c>
      <c r="Q63">
        <v>12.861461529719284</v>
      </c>
      <c r="R63">
        <v>5.4506193885668823</v>
      </c>
      <c r="S63">
        <v>24.252755994999429</v>
      </c>
      <c r="T63">
        <v>15.431753608364586</v>
      </c>
      <c r="U63" s="156">
        <f t="shared" si="2"/>
        <v>88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88</v>
      </c>
      <c r="E64">
        <f>PPCL!P64</f>
        <v>0</v>
      </c>
      <c r="F64">
        <f t="shared" si="4"/>
        <v>228</v>
      </c>
      <c r="G64">
        <f t="shared" si="5"/>
        <v>88</v>
      </c>
      <c r="H64" s="154"/>
      <c r="I64">
        <f>BRPL_EOD!AI64+BRPL_EOD!AJ64</f>
        <v>30</v>
      </c>
      <c r="J64">
        <f>BYPL_EOD!AI64+BYPL_EOD!AJ64</f>
        <v>12.86</v>
      </c>
      <c r="K64">
        <f>MES_EOD!AI64+MES_EOD!AJ64</f>
        <v>5.45</v>
      </c>
      <c r="L64">
        <f>NDMC_EOD!AI64+NDMC_EOD!AJ64</f>
        <v>24.25</v>
      </c>
      <c r="M64">
        <f>TPDDL_EOD!AI64+TPDDL_EOD!AJ64</f>
        <v>15.43</v>
      </c>
      <c r="N64">
        <f t="shared" si="0"/>
        <v>87.990000000000009</v>
      </c>
      <c r="O64" s="154">
        <f t="shared" si="1"/>
        <v>9.9999999999909051E-3</v>
      </c>
      <c r="P64">
        <v>30.003409478349809</v>
      </c>
      <c r="Q64">
        <v>12.861461529719284</v>
      </c>
      <c r="R64">
        <v>5.4506193885668823</v>
      </c>
      <c r="S64">
        <v>24.252755994999429</v>
      </c>
      <c r="T64">
        <v>15.431753608364586</v>
      </c>
      <c r="U64" s="156">
        <f t="shared" si="2"/>
        <v>88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88</v>
      </c>
      <c r="E65">
        <f>PPCL!P65</f>
        <v>0</v>
      </c>
      <c r="F65">
        <f t="shared" si="4"/>
        <v>228</v>
      </c>
      <c r="G65">
        <f t="shared" si="5"/>
        <v>88</v>
      </c>
      <c r="H65" s="154"/>
      <c r="I65">
        <f>BRPL_EOD!AI65+BRPL_EOD!AJ65</f>
        <v>30</v>
      </c>
      <c r="J65">
        <f>BYPL_EOD!AI65+BYPL_EOD!AJ65</f>
        <v>12.86</v>
      </c>
      <c r="K65">
        <f>MES_EOD!AI65+MES_EOD!AJ65</f>
        <v>5.45</v>
      </c>
      <c r="L65">
        <f>NDMC_EOD!AI65+NDMC_EOD!AJ65</f>
        <v>24.25</v>
      </c>
      <c r="M65">
        <f>TPDDL_EOD!AI65+TPDDL_EOD!AJ65</f>
        <v>15.43</v>
      </c>
      <c r="N65">
        <f t="shared" si="0"/>
        <v>87.990000000000009</v>
      </c>
      <c r="O65" s="154">
        <f t="shared" si="1"/>
        <v>9.9999999999909051E-3</v>
      </c>
      <c r="P65">
        <v>30.003409478349809</v>
      </c>
      <c r="Q65">
        <v>12.861461529719284</v>
      </c>
      <c r="R65">
        <v>5.4506193885668823</v>
      </c>
      <c r="S65">
        <v>24.252755994999429</v>
      </c>
      <c r="T65">
        <v>15.431753608364586</v>
      </c>
      <c r="U65" s="156">
        <f t="shared" si="2"/>
        <v>88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88</v>
      </c>
      <c r="E66">
        <f>PPCL!P66</f>
        <v>0</v>
      </c>
      <c r="F66">
        <f t="shared" si="4"/>
        <v>228</v>
      </c>
      <c r="G66">
        <f t="shared" si="5"/>
        <v>88</v>
      </c>
      <c r="H66" s="154"/>
      <c r="I66">
        <f>BRPL_EOD!AI66+BRPL_EOD!AJ66</f>
        <v>30</v>
      </c>
      <c r="J66">
        <f>BYPL_EOD!AI66+BYPL_EOD!AJ66</f>
        <v>12.86</v>
      </c>
      <c r="K66">
        <f>MES_EOD!AI66+MES_EOD!AJ66</f>
        <v>5.45</v>
      </c>
      <c r="L66">
        <f>NDMC_EOD!AI66+NDMC_EOD!AJ66</f>
        <v>24.25</v>
      </c>
      <c r="M66">
        <f>TPDDL_EOD!AI66+TPDDL_EOD!AJ66</f>
        <v>15.43</v>
      </c>
      <c r="N66">
        <f t="shared" si="0"/>
        <v>87.990000000000009</v>
      </c>
      <c r="O66" s="154">
        <f t="shared" si="1"/>
        <v>9.9999999999909051E-3</v>
      </c>
      <c r="P66">
        <v>30.003409478349809</v>
      </c>
      <c r="Q66">
        <v>12.861461529719284</v>
      </c>
      <c r="R66">
        <v>5.4506193885668823</v>
      </c>
      <c r="S66">
        <v>24.252755994999429</v>
      </c>
      <c r="T66">
        <v>15.431753608364586</v>
      </c>
      <c r="U66" s="156">
        <f t="shared" si="2"/>
        <v>88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88</v>
      </c>
      <c r="E67">
        <f>PPCL!P67</f>
        <v>0</v>
      </c>
      <c r="F67">
        <f t="shared" si="4"/>
        <v>228</v>
      </c>
      <c r="G67">
        <f t="shared" si="5"/>
        <v>88</v>
      </c>
      <c r="H67" s="154"/>
      <c r="I67">
        <f>BRPL_EOD!AI67+BRPL_EOD!AJ67</f>
        <v>30</v>
      </c>
      <c r="J67">
        <f>BYPL_EOD!AI67+BYPL_EOD!AJ67</f>
        <v>12.86</v>
      </c>
      <c r="K67">
        <f>MES_EOD!AI67+MES_EOD!AJ67</f>
        <v>5.45</v>
      </c>
      <c r="L67">
        <f>NDMC_EOD!AI67+NDMC_EOD!AJ67</f>
        <v>24.25</v>
      </c>
      <c r="M67">
        <f>TPDDL_EOD!AI67+TPDDL_EOD!AJ67</f>
        <v>15.43</v>
      </c>
      <c r="N67">
        <f t="shared" ref="N67:N98" si="6">SUM(I67:M67)</f>
        <v>87.990000000000009</v>
      </c>
      <c r="O67" s="154">
        <f t="shared" ref="O67:O98" si="7">G67-N67</f>
        <v>9.9999999999909051E-3</v>
      </c>
      <c r="P67">
        <v>30.003409478349809</v>
      </c>
      <c r="Q67">
        <v>12.861461529719284</v>
      </c>
      <c r="R67">
        <v>5.4506193885668823</v>
      </c>
      <c r="S67">
        <v>24.252755994999429</v>
      </c>
      <c r="T67">
        <v>15.431753608364586</v>
      </c>
      <c r="U67" s="156">
        <f t="shared" ref="U67:U98" si="8">SUM(P67:T67)</f>
        <v>88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88</v>
      </c>
      <c r="E68">
        <f>PPCL!P68</f>
        <v>0</v>
      </c>
      <c r="F68">
        <f t="shared" ref="F68:F98" si="10">B68+C68</f>
        <v>228</v>
      </c>
      <c r="G68">
        <f t="shared" ref="G68:G98" si="11">D68+E68</f>
        <v>88</v>
      </c>
      <c r="H68" s="154"/>
      <c r="I68">
        <f>BRPL_EOD!AI68+BRPL_EOD!AJ68</f>
        <v>30</v>
      </c>
      <c r="J68">
        <f>BYPL_EOD!AI68+BYPL_EOD!AJ68</f>
        <v>12.86</v>
      </c>
      <c r="K68">
        <f>MES_EOD!AI68+MES_EOD!AJ68</f>
        <v>5.45</v>
      </c>
      <c r="L68">
        <f>NDMC_EOD!AI68+NDMC_EOD!AJ68</f>
        <v>24.25</v>
      </c>
      <c r="M68">
        <f>TPDDL_EOD!AI68+TPDDL_EOD!AJ68</f>
        <v>15.43</v>
      </c>
      <c r="N68">
        <f t="shared" si="6"/>
        <v>87.990000000000009</v>
      </c>
      <c r="O68" s="154">
        <f t="shared" si="7"/>
        <v>9.9999999999909051E-3</v>
      </c>
      <c r="P68">
        <v>30.003409478349809</v>
      </c>
      <c r="Q68">
        <v>12.861461529719284</v>
      </c>
      <c r="R68">
        <v>5.4506193885668823</v>
      </c>
      <c r="S68">
        <v>24.252755994999429</v>
      </c>
      <c r="T68">
        <v>15.431753608364586</v>
      </c>
      <c r="U68" s="156">
        <f t="shared" si="8"/>
        <v>88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88</v>
      </c>
      <c r="E69">
        <f>PPCL!P69</f>
        <v>0</v>
      </c>
      <c r="F69">
        <f t="shared" si="10"/>
        <v>228</v>
      </c>
      <c r="G69">
        <f t="shared" si="11"/>
        <v>88</v>
      </c>
      <c r="H69" s="154"/>
      <c r="I69">
        <f>BRPL_EOD!AI69+BRPL_EOD!AJ69</f>
        <v>30</v>
      </c>
      <c r="J69">
        <f>BYPL_EOD!AI69+BYPL_EOD!AJ69</f>
        <v>12.86</v>
      </c>
      <c r="K69">
        <f>MES_EOD!AI69+MES_EOD!AJ69</f>
        <v>5.45</v>
      </c>
      <c r="L69">
        <f>NDMC_EOD!AI69+NDMC_EOD!AJ69</f>
        <v>24.25</v>
      </c>
      <c r="M69">
        <f>TPDDL_EOD!AI69+TPDDL_EOD!AJ69</f>
        <v>15.43</v>
      </c>
      <c r="N69">
        <f t="shared" si="6"/>
        <v>87.990000000000009</v>
      </c>
      <c r="O69" s="154">
        <f t="shared" si="7"/>
        <v>9.9999999999909051E-3</v>
      </c>
      <c r="P69">
        <v>30.003409478349809</v>
      </c>
      <c r="Q69">
        <v>12.861461529719284</v>
      </c>
      <c r="R69">
        <v>5.4506193885668823</v>
      </c>
      <c r="S69">
        <v>24.252755994999429</v>
      </c>
      <c r="T69">
        <v>15.431753608364586</v>
      </c>
      <c r="U69" s="156">
        <f t="shared" si="8"/>
        <v>88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88</v>
      </c>
      <c r="E70">
        <f>PPCL!P70</f>
        <v>0</v>
      </c>
      <c r="F70">
        <f t="shared" si="10"/>
        <v>228</v>
      </c>
      <c r="G70">
        <f t="shared" si="11"/>
        <v>88</v>
      </c>
      <c r="H70" s="154"/>
      <c r="I70">
        <f>BRPL_EOD!AI70+BRPL_EOD!AJ70</f>
        <v>30</v>
      </c>
      <c r="J70">
        <f>BYPL_EOD!AI70+BYPL_EOD!AJ70</f>
        <v>12.86</v>
      </c>
      <c r="K70">
        <f>MES_EOD!AI70+MES_EOD!AJ70</f>
        <v>5.45</v>
      </c>
      <c r="L70">
        <f>NDMC_EOD!AI70+NDMC_EOD!AJ70</f>
        <v>24.25</v>
      </c>
      <c r="M70">
        <f>TPDDL_EOD!AI70+TPDDL_EOD!AJ70</f>
        <v>15.43</v>
      </c>
      <c r="N70">
        <f t="shared" si="6"/>
        <v>87.990000000000009</v>
      </c>
      <c r="O70" s="154">
        <f t="shared" si="7"/>
        <v>9.9999999999909051E-3</v>
      </c>
      <c r="P70">
        <v>30.003409478349809</v>
      </c>
      <c r="Q70">
        <v>12.861461529719284</v>
      </c>
      <c r="R70">
        <v>5.4506193885668823</v>
      </c>
      <c r="S70">
        <v>24.252755994999429</v>
      </c>
      <c r="T70">
        <v>15.431753608364586</v>
      </c>
      <c r="U70" s="156">
        <f t="shared" si="8"/>
        <v>88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88</v>
      </c>
      <c r="E71">
        <f>PPCL!P71</f>
        <v>0</v>
      </c>
      <c r="F71">
        <f t="shared" si="10"/>
        <v>228</v>
      </c>
      <c r="G71">
        <f t="shared" si="11"/>
        <v>88</v>
      </c>
      <c r="H71" s="154"/>
      <c r="I71">
        <f>BRPL_EOD!AI71+BRPL_EOD!AJ71</f>
        <v>30</v>
      </c>
      <c r="J71">
        <f>BYPL_EOD!AI71+BYPL_EOD!AJ71</f>
        <v>12.86</v>
      </c>
      <c r="K71">
        <f>MES_EOD!AI71+MES_EOD!AJ71</f>
        <v>5.45</v>
      </c>
      <c r="L71">
        <f>NDMC_EOD!AI71+NDMC_EOD!AJ71</f>
        <v>24.25</v>
      </c>
      <c r="M71">
        <f>TPDDL_EOD!AI71+TPDDL_EOD!AJ71</f>
        <v>15.43</v>
      </c>
      <c r="N71">
        <f t="shared" si="6"/>
        <v>87.990000000000009</v>
      </c>
      <c r="O71" s="154">
        <f t="shared" si="7"/>
        <v>9.9999999999909051E-3</v>
      </c>
      <c r="P71">
        <v>30.003409478349809</v>
      </c>
      <c r="Q71">
        <v>12.861461529719284</v>
      </c>
      <c r="R71">
        <v>5.4506193885668823</v>
      </c>
      <c r="S71">
        <v>24.252755994999429</v>
      </c>
      <c r="T71">
        <v>15.431753608364586</v>
      </c>
      <c r="U71" s="156">
        <f t="shared" si="8"/>
        <v>88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88</v>
      </c>
      <c r="E72">
        <f>PPCL!P72</f>
        <v>0</v>
      </c>
      <c r="F72">
        <f t="shared" si="10"/>
        <v>228</v>
      </c>
      <c r="G72">
        <f t="shared" si="11"/>
        <v>88</v>
      </c>
      <c r="H72" s="154"/>
      <c r="I72">
        <f>BRPL_EOD!AI72+BRPL_EOD!AJ72</f>
        <v>30</v>
      </c>
      <c r="J72">
        <f>BYPL_EOD!AI72+BYPL_EOD!AJ72</f>
        <v>12.86</v>
      </c>
      <c r="K72">
        <f>MES_EOD!AI72+MES_EOD!AJ72</f>
        <v>5.45</v>
      </c>
      <c r="L72">
        <f>NDMC_EOD!AI72+NDMC_EOD!AJ72</f>
        <v>24.25</v>
      </c>
      <c r="M72">
        <f>TPDDL_EOD!AI72+TPDDL_EOD!AJ72</f>
        <v>15.43</v>
      </c>
      <c r="N72">
        <f t="shared" si="6"/>
        <v>87.990000000000009</v>
      </c>
      <c r="O72" s="154">
        <f t="shared" si="7"/>
        <v>9.9999999999909051E-3</v>
      </c>
      <c r="P72">
        <v>30.003409478349809</v>
      </c>
      <c r="Q72">
        <v>12.861461529719284</v>
      </c>
      <c r="R72">
        <v>5.4506193885668823</v>
      </c>
      <c r="S72">
        <v>24.252755994999429</v>
      </c>
      <c r="T72">
        <v>15.431753608364586</v>
      </c>
      <c r="U72" s="156">
        <f t="shared" si="8"/>
        <v>88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88</v>
      </c>
      <c r="E73">
        <f>PPCL!P73</f>
        <v>0</v>
      </c>
      <c r="F73">
        <f t="shared" si="10"/>
        <v>228</v>
      </c>
      <c r="G73">
        <f t="shared" si="11"/>
        <v>88</v>
      </c>
      <c r="H73" s="154"/>
      <c r="I73">
        <f>BRPL_EOD!AI73+BRPL_EOD!AJ73</f>
        <v>26.82</v>
      </c>
      <c r="J73">
        <f>BYPL_EOD!AI73+BYPL_EOD!AJ73</f>
        <v>7.15</v>
      </c>
      <c r="K73">
        <f>MES_EOD!AI73+MES_EOD!AJ73</f>
        <v>22.75</v>
      </c>
      <c r="L73">
        <f>NDMC_EOD!AI73+NDMC_EOD!AJ73</f>
        <v>17.88</v>
      </c>
      <c r="M73">
        <f>TPDDL_EOD!AI73+TPDDL_EOD!AJ73</f>
        <v>13.41</v>
      </c>
      <c r="N73">
        <f t="shared" si="6"/>
        <v>88.009999999999991</v>
      </c>
      <c r="O73" s="154">
        <f t="shared" si="7"/>
        <v>-9.9999999999909051E-3</v>
      </c>
      <c r="P73">
        <v>26.816952619020569</v>
      </c>
      <c r="Q73">
        <v>7.1491875923190555</v>
      </c>
      <c r="R73">
        <v>22.747415066469721</v>
      </c>
      <c r="S73">
        <v>17.877968412680378</v>
      </c>
      <c r="T73">
        <v>13.408476309510284</v>
      </c>
      <c r="U73" s="156">
        <f t="shared" si="8"/>
        <v>88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228</v>
      </c>
      <c r="G74">
        <f t="shared" si="11"/>
        <v>88</v>
      </c>
      <c r="H74" s="154"/>
      <c r="I74">
        <f>BRPL_EOD!AI74+BRPL_EOD!AJ74</f>
        <v>30</v>
      </c>
      <c r="J74">
        <f>BYPL_EOD!AI74+BYPL_EOD!AJ74</f>
        <v>12.86</v>
      </c>
      <c r="K74">
        <f>MES_EOD!AI74+MES_EOD!AJ74</f>
        <v>5.45</v>
      </c>
      <c r="L74">
        <f>NDMC_EOD!AI74+NDMC_EOD!AJ74</f>
        <v>24.25</v>
      </c>
      <c r="M74">
        <f>TPDDL_EOD!AI74+TPDDL_EOD!AJ74</f>
        <v>15.43</v>
      </c>
      <c r="N74">
        <f t="shared" si="6"/>
        <v>87.990000000000009</v>
      </c>
      <c r="O74" s="154">
        <f t="shared" si="7"/>
        <v>9.9999999999909051E-3</v>
      </c>
      <c r="P74">
        <v>30.003409478349809</v>
      </c>
      <c r="Q74">
        <v>12.861461529719284</v>
      </c>
      <c r="R74">
        <v>5.4506193885668823</v>
      </c>
      <c r="S74">
        <v>24.252755994999429</v>
      </c>
      <c r="T74">
        <v>15.431753608364586</v>
      </c>
      <c r="U74" s="156">
        <f t="shared" si="8"/>
        <v>88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228</v>
      </c>
      <c r="G75">
        <f t="shared" si="11"/>
        <v>88</v>
      </c>
      <c r="H75" s="154"/>
      <c r="I75">
        <f>BRPL_EOD!AI75+BRPL_EOD!AJ75</f>
        <v>30</v>
      </c>
      <c r="J75">
        <f>BYPL_EOD!AI75+BYPL_EOD!AJ75</f>
        <v>12.86</v>
      </c>
      <c r="K75">
        <f>MES_EOD!AI75+MES_EOD!AJ75</f>
        <v>5.45</v>
      </c>
      <c r="L75">
        <f>NDMC_EOD!AI75+NDMC_EOD!AJ75</f>
        <v>24.25</v>
      </c>
      <c r="M75">
        <f>TPDDL_EOD!AI75+TPDDL_EOD!AJ75</f>
        <v>15.43</v>
      </c>
      <c r="N75">
        <f t="shared" si="6"/>
        <v>87.990000000000009</v>
      </c>
      <c r="O75" s="154">
        <f t="shared" si="7"/>
        <v>9.9999999999909051E-3</v>
      </c>
      <c r="P75">
        <v>30.003409478349809</v>
      </c>
      <c r="Q75">
        <v>12.861461529719284</v>
      </c>
      <c r="R75">
        <v>5.4506193885668823</v>
      </c>
      <c r="S75">
        <v>24.252755994999429</v>
      </c>
      <c r="T75">
        <v>15.431753608364586</v>
      </c>
      <c r="U75" s="156">
        <f t="shared" si="8"/>
        <v>88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228</v>
      </c>
      <c r="G76">
        <f t="shared" si="11"/>
        <v>88</v>
      </c>
      <c r="H76" s="154"/>
      <c r="I76">
        <f>BRPL_EOD!AI76+BRPL_EOD!AJ76</f>
        <v>30</v>
      </c>
      <c r="J76">
        <f>BYPL_EOD!AI76+BYPL_EOD!AJ76</f>
        <v>12.86</v>
      </c>
      <c r="K76">
        <f>MES_EOD!AI76+MES_EOD!AJ76</f>
        <v>5.45</v>
      </c>
      <c r="L76">
        <f>NDMC_EOD!AI76+NDMC_EOD!AJ76</f>
        <v>24.25</v>
      </c>
      <c r="M76">
        <f>TPDDL_EOD!AI76+TPDDL_EOD!AJ76</f>
        <v>15.43</v>
      </c>
      <c r="N76">
        <f t="shared" si="6"/>
        <v>87.990000000000009</v>
      </c>
      <c r="O76" s="154">
        <f t="shared" si="7"/>
        <v>9.9999999999909051E-3</v>
      </c>
      <c r="P76">
        <v>30.003409478349809</v>
      </c>
      <c r="Q76">
        <v>12.861461529719284</v>
      </c>
      <c r="R76">
        <v>5.4506193885668823</v>
      </c>
      <c r="S76">
        <v>24.252755994999429</v>
      </c>
      <c r="T76">
        <v>15.431753608364586</v>
      </c>
      <c r="U76" s="156">
        <f t="shared" si="8"/>
        <v>88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228</v>
      </c>
      <c r="G77">
        <f t="shared" si="11"/>
        <v>88</v>
      </c>
      <c r="H77" s="154"/>
      <c r="I77">
        <f>BRPL_EOD!AI77+BRPL_EOD!AJ77</f>
        <v>30</v>
      </c>
      <c r="J77">
        <f>BYPL_EOD!AI77+BYPL_EOD!AJ77</f>
        <v>12.86</v>
      </c>
      <c r="K77">
        <f>MES_EOD!AI77+MES_EOD!AJ77</f>
        <v>5.45</v>
      </c>
      <c r="L77">
        <f>NDMC_EOD!AI77+NDMC_EOD!AJ77</f>
        <v>24.25</v>
      </c>
      <c r="M77">
        <f>TPDDL_EOD!AI77+TPDDL_EOD!AJ77</f>
        <v>15.43</v>
      </c>
      <c r="N77">
        <f t="shared" si="6"/>
        <v>87.990000000000009</v>
      </c>
      <c r="O77" s="154">
        <f t="shared" si="7"/>
        <v>9.9999999999909051E-3</v>
      </c>
      <c r="P77">
        <v>30.003409478349809</v>
      </c>
      <c r="Q77">
        <v>12.861461529719284</v>
      </c>
      <c r="R77">
        <v>5.4506193885668823</v>
      </c>
      <c r="S77">
        <v>24.252755994999429</v>
      </c>
      <c r="T77">
        <v>15.431753608364586</v>
      </c>
      <c r="U77" s="156">
        <f t="shared" si="8"/>
        <v>88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228</v>
      </c>
      <c r="G78">
        <f t="shared" si="11"/>
        <v>88</v>
      </c>
      <c r="H78" s="154"/>
      <c r="I78">
        <f>BRPL_EOD!AI78+BRPL_EOD!AJ78</f>
        <v>30</v>
      </c>
      <c r="J78">
        <f>BYPL_EOD!AI78+BYPL_EOD!AJ78</f>
        <v>12.86</v>
      </c>
      <c r="K78">
        <f>MES_EOD!AI78+MES_EOD!AJ78</f>
        <v>5.45</v>
      </c>
      <c r="L78">
        <f>NDMC_EOD!AI78+NDMC_EOD!AJ78</f>
        <v>24.25</v>
      </c>
      <c r="M78">
        <f>TPDDL_EOD!AI78+TPDDL_EOD!AJ78</f>
        <v>15.43</v>
      </c>
      <c r="N78">
        <f t="shared" si="6"/>
        <v>87.990000000000009</v>
      </c>
      <c r="O78" s="154">
        <f t="shared" si="7"/>
        <v>9.9999999999909051E-3</v>
      </c>
      <c r="P78">
        <v>30.003409478349809</v>
      </c>
      <c r="Q78">
        <v>12.861461529719284</v>
      </c>
      <c r="R78">
        <v>5.4506193885668823</v>
      </c>
      <c r="S78">
        <v>24.252755994999429</v>
      </c>
      <c r="T78">
        <v>15.431753608364586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88</v>
      </c>
      <c r="E79">
        <f>PPCL!P79</f>
        <v>0</v>
      </c>
      <c r="F79">
        <f t="shared" si="10"/>
        <v>228</v>
      </c>
      <c r="G79">
        <f t="shared" si="11"/>
        <v>88</v>
      </c>
      <c r="H79" s="154"/>
      <c r="I79">
        <f>BRPL_EOD!AI79+BRPL_EOD!AJ79</f>
        <v>27.29</v>
      </c>
      <c r="J79">
        <f>BYPL_EOD!AI79+BYPL_EOD!AJ79</f>
        <v>7.28</v>
      </c>
      <c r="K79">
        <f>MES_EOD!AI79+MES_EOD!AJ79</f>
        <v>21.6</v>
      </c>
      <c r="L79">
        <f>NDMC_EOD!AI79+NDMC_EOD!AJ79</f>
        <v>18.190000000000001</v>
      </c>
      <c r="M79">
        <f>TPDDL_EOD!AI79+TPDDL_EOD!AJ79</f>
        <v>13.64</v>
      </c>
      <c r="N79">
        <f t="shared" si="6"/>
        <v>88</v>
      </c>
      <c r="O79" s="154">
        <f t="shared" si="7"/>
        <v>0</v>
      </c>
      <c r="P79">
        <v>27.29</v>
      </c>
      <c r="Q79">
        <v>7.28</v>
      </c>
      <c r="R79">
        <v>21.6</v>
      </c>
      <c r="S79">
        <v>18.190000000000001</v>
      </c>
      <c r="T79">
        <v>13.64</v>
      </c>
      <c r="U79" s="156">
        <f t="shared" si="8"/>
        <v>88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88</v>
      </c>
      <c r="E80">
        <f>PPCL!P80</f>
        <v>0</v>
      </c>
      <c r="F80">
        <f t="shared" si="10"/>
        <v>228</v>
      </c>
      <c r="G80">
        <f t="shared" si="11"/>
        <v>88</v>
      </c>
      <c r="H80" s="154"/>
      <c r="I80">
        <f>BRPL_EOD!AI80+BRPL_EOD!AJ80</f>
        <v>30</v>
      </c>
      <c r="J80">
        <f>BYPL_EOD!AI80+BYPL_EOD!AJ80</f>
        <v>12.86</v>
      </c>
      <c r="K80">
        <f>MES_EOD!AI80+MES_EOD!AJ80</f>
        <v>5.45</v>
      </c>
      <c r="L80">
        <f>NDMC_EOD!AI80+NDMC_EOD!AJ80</f>
        <v>24.25</v>
      </c>
      <c r="M80">
        <f>TPDDL_EOD!AI80+TPDDL_EOD!AJ80</f>
        <v>15.43</v>
      </c>
      <c r="N80">
        <f t="shared" si="6"/>
        <v>87.990000000000009</v>
      </c>
      <c r="O80" s="154">
        <f t="shared" si="7"/>
        <v>9.9999999999909051E-3</v>
      </c>
      <c r="P80">
        <v>30.003409478349809</v>
      </c>
      <c r="Q80">
        <v>12.861461529719284</v>
      </c>
      <c r="R80">
        <v>5.4506193885668823</v>
      </c>
      <c r="S80">
        <v>24.252755994999429</v>
      </c>
      <c r="T80">
        <v>15.431753608364586</v>
      </c>
      <c r="U80" s="156">
        <f t="shared" si="8"/>
        <v>88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88</v>
      </c>
      <c r="E81">
        <f>PPCL!P81</f>
        <v>0</v>
      </c>
      <c r="F81">
        <f t="shared" si="10"/>
        <v>228</v>
      </c>
      <c r="G81">
        <f t="shared" si="11"/>
        <v>88</v>
      </c>
      <c r="H81" s="154"/>
      <c r="I81">
        <f>BRPL_EOD!AI81+BRPL_EOD!AJ81</f>
        <v>30</v>
      </c>
      <c r="J81">
        <f>BYPL_EOD!AI81+BYPL_EOD!AJ81</f>
        <v>12.86</v>
      </c>
      <c r="K81">
        <f>MES_EOD!AI81+MES_EOD!AJ81</f>
        <v>5.45</v>
      </c>
      <c r="L81">
        <f>NDMC_EOD!AI81+NDMC_EOD!AJ81</f>
        <v>24.25</v>
      </c>
      <c r="M81">
        <f>TPDDL_EOD!AI81+TPDDL_EOD!AJ81</f>
        <v>15.43</v>
      </c>
      <c r="N81">
        <f t="shared" si="6"/>
        <v>87.990000000000009</v>
      </c>
      <c r="O81" s="154">
        <f t="shared" si="7"/>
        <v>9.9999999999909051E-3</v>
      </c>
      <c r="P81">
        <v>30.003409478349809</v>
      </c>
      <c r="Q81">
        <v>12.861461529719284</v>
      </c>
      <c r="R81">
        <v>5.4506193885668823</v>
      </c>
      <c r="S81">
        <v>24.252755994999429</v>
      </c>
      <c r="T81">
        <v>15.431753608364586</v>
      </c>
      <c r="U81" s="156">
        <f t="shared" si="8"/>
        <v>88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228</v>
      </c>
      <c r="G82">
        <f t="shared" si="11"/>
        <v>88</v>
      </c>
      <c r="H82" s="154"/>
      <c r="I82">
        <f>BRPL_EOD!AI82+BRPL_EOD!AJ82</f>
        <v>30</v>
      </c>
      <c r="J82">
        <f>BYPL_EOD!AI82+BYPL_EOD!AJ82</f>
        <v>12.86</v>
      </c>
      <c r="K82">
        <f>MES_EOD!AI82+MES_EOD!AJ82</f>
        <v>5.45</v>
      </c>
      <c r="L82">
        <f>NDMC_EOD!AI82+NDMC_EOD!AJ82</f>
        <v>24.25</v>
      </c>
      <c r="M82">
        <f>TPDDL_EOD!AI82+TPDDL_EOD!AJ82</f>
        <v>15.43</v>
      </c>
      <c r="N82">
        <f t="shared" si="6"/>
        <v>87.990000000000009</v>
      </c>
      <c r="O82" s="154">
        <f t="shared" si="7"/>
        <v>9.9999999999909051E-3</v>
      </c>
      <c r="P82">
        <v>30.003409478349809</v>
      </c>
      <c r="Q82">
        <v>12.861461529719284</v>
      </c>
      <c r="R82">
        <v>5.4506193885668823</v>
      </c>
      <c r="S82">
        <v>24.252755994999429</v>
      </c>
      <c r="T82">
        <v>15.431753608364586</v>
      </c>
      <c r="U82" s="156">
        <f t="shared" si="8"/>
        <v>88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88</v>
      </c>
      <c r="E83">
        <f>PPCL!P83</f>
        <v>0</v>
      </c>
      <c r="F83">
        <f t="shared" si="10"/>
        <v>228</v>
      </c>
      <c r="G83">
        <f t="shared" si="11"/>
        <v>88</v>
      </c>
      <c r="H83" s="154"/>
      <c r="I83">
        <f>BRPL_EOD!AI83+BRPL_EOD!AJ83</f>
        <v>30</v>
      </c>
      <c r="J83">
        <f>BYPL_EOD!AI83+BYPL_EOD!AJ83</f>
        <v>12.86</v>
      </c>
      <c r="K83">
        <f>MES_EOD!AI83+MES_EOD!AJ83</f>
        <v>5.45</v>
      </c>
      <c r="L83">
        <f>NDMC_EOD!AI83+NDMC_EOD!AJ83</f>
        <v>24.25</v>
      </c>
      <c r="M83">
        <f>TPDDL_EOD!AI83+TPDDL_EOD!AJ83</f>
        <v>15.43</v>
      </c>
      <c r="N83">
        <f t="shared" si="6"/>
        <v>87.990000000000009</v>
      </c>
      <c r="O83" s="154">
        <f t="shared" si="7"/>
        <v>9.9999999999909051E-3</v>
      </c>
      <c r="P83">
        <v>30.003409478349809</v>
      </c>
      <c r="Q83">
        <v>12.861461529719284</v>
      </c>
      <c r="R83">
        <v>5.4506193885668823</v>
      </c>
      <c r="S83">
        <v>24.252755994999429</v>
      </c>
      <c r="T83">
        <v>15.431753608364586</v>
      </c>
      <c r="U83" s="156">
        <f t="shared" si="8"/>
        <v>88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228</v>
      </c>
      <c r="G84">
        <f t="shared" si="11"/>
        <v>88</v>
      </c>
      <c r="H84" s="154"/>
      <c r="I84">
        <f>BRPL_EOD!AI84+BRPL_EOD!AJ84</f>
        <v>30</v>
      </c>
      <c r="J84">
        <f>BYPL_EOD!AI84+BYPL_EOD!AJ84</f>
        <v>12.86</v>
      </c>
      <c r="K84">
        <f>MES_EOD!AI84+MES_EOD!AJ84</f>
        <v>5.45</v>
      </c>
      <c r="L84">
        <f>NDMC_EOD!AI84+NDMC_EOD!AJ84</f>
        <v>24.25</v>
      </c>
      <c r="M84">
        <f>TPDDL_EOD!AI84+TPDDL_EOD!AJ84</f>
        <v>15.43</v>
      </c>
      <c r="N84">
        <f t="shared" si="6"/>
        <v>87.990000000000009</v>
      </c>
      <c r="O84" s="154">
        <f t="shared" si="7"/>
        <v>9.9999999999909051E-3</v>
      </c>
      <c r="P84">
        <v>30.003409478349809</v>
      </c>
      <c r="Q84">
        <v>12.861461529719284</v>
      </c>
      <c r="R84">
        <v>5.4506193885668823</v>
      </c>
      <c r="S84">
        <v>24.252755994999429</v>
      </c>
      <c r="T84">
        <v>15.431753608364586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228</v>
      </c>
      <c r="G85">
        <f t="shared" si="11"/>
        <v>88</v>
      </c>
      <c r="H85" s="154"/>
      <c r="I85">
        <f>BRPL_EOD!AI85+BRPL_EOD!AJ85</f>
        <v>26.95</v>
      </c>
      <c r="J85">
        <f>BYPL_EOD!AI85+BYPL_EOD!AJ85</f>
        <v>7.19</v>
      </c>
      <c r="K85">
        <f>MES_EOD!AI85+MES_EOD!AJ85</f>
        <v>22.42</v>
      </c>
      <c r="L85">
        <f>NDMC_EOD!AI85+NDMC_EOD!AJ85</f>
        <v>17.97</v>
      </c>
      <c r="M85">
        <f>TPDDL_EOD!AI85+TPDDL_EOD!AJ85</f>
        <v>13.48</v>
      </c>
      <c r="N85">
        <f t="shared" si="6"/>
        <v>88.01</v>
      </c>
      <c r="O85" s="154">
        <f t="shared" si="7"/>
        <v>-1.0000000000005116E-2</v>
      </c>
      <c r="P85">
        <v>26.946937847971817</v>
      </c>
      <c r="Q85">
        <v>7.189183047380979</v>
      </c>
      <c r="R85">
        <v>22.41745256220884</v>
      </c>
      <c r="S85">
        <v>17.967958186569707</v>
      </c>
      <c r="T85">
        <v>13.478468355868651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228</v>
      </c>
      <c r="G86">
        <f t="shared" si="11"/>
        <v>88</v>
      </c>
      <c r="H86" s="154"/>
      <c r="I86">
        <f>BRPL_EOD!AI86+BRPL_EOD!AJ86</f>
        <v>30</v>
      </c>
      <c r="J86">
        <f>BYPL_EOD!AI86+BYPL_EOD!AJ86</f>
        <v>12.86</v>
      </c>
      <c r="K86">
        <f>MES_EOD!AI86+MES_EOD!AJ86</f>
        <v>5.45</v>
      </c>
      <c r="L86">
        <f>NDMC_EOD!AI86+NDMC_EOD!AJ86</f>
        <v>24.25</v>
      </c>
      <c r="M86">
        <f>TPDDL_EOD!AI86+TPDDL_EOD!AJ86</f>
        <v>15.43</v>
      </c>
      <c r="N86">
        <f t="shared" si="6"/>
        <v>87.990000000000009</v>
      </c>
      <c r="O86" s="154">
        <f t="shared" si="7"/>
        <v>9.9999999999909051E-3</v>
      </c>
      <c r="P86">
        <v>30.003409478349809</v>
      </c>
      <c r="Q86">
        <v>12.861461529719284</v>
      </c>
      <c r="R86">
        <v>5.4506193885668823</v>
      </c>
      <c r="S86">
        <v>24.252755994999429</v>
      </c>
      <c r="T86">
        <v>15.431753608364586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88</v>
      </c>
      <c r="E87">
        <f>PPCL!P87</f>
        <v>0</v>
      </c>
      <c r="F87">
        <f t="shared" si="10"/>
        <v>228</v>
      </c>
      <c r="G87">
        <f t="shared" si="11"/>
        <v>88</v>
      </c>
      <c r="H87" s="154"/>
      <c r="I87">
        <f>BRPL_EOD!AI87+BRPL_EOD!AJ87</f>
        <v>30</v>
      </c>
      <c r="J87">
        <f>BYPL_EOD!AI87+BYPL_EOD!AJ87</f>
        <v>12.86</v>
      </c>
      <c r="K87">
        <f>MES_EOD!AI87+MES_EOD!AJ87</f>
        <v>5.45</v>
      </c>
      <c r="L87">
        <f>NDMC_EOD!AI87+NDMC_EOD!AJ87</f>
        <v>24.25</v>
      </c>
      <c r="M87">
        <f>TPDDL_EOD!AI87+TPDDL_EOD!AJ87</f>
        <v>15.43</v>
      </c>
      <c r="N87">
        <f t="shared" si="6"/>
        <v>87.990000000000009</v>
      </c>
      <c r="O87" s="154">
        <f t="shared" si="7"/>
        <v>9.9999999999909051E-3</v>
      </c>
      <c r="P87">
        <v>30.003409478349809</v>
      </c>
      <c r="Q87">
        <v>12.861461529719284</v>
      </c>
      <c r="R87">
        <v>5.4506193885668823</v>
      </c>
      <c r="S87">
        <v>24.252755994999429</v>
      </c>
      <c r="T87">
        <v>15.431753608364586</v>
      </c>
      <c r="U87" s="156">
        <f t="shared" si="8"/>
        <v>88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78.45</v>
      </c>
      <c r="E88">
        <f>PPCL!P88</f>
        <v>0</v>
      </c>
      <c r="F88">
        <f t="shared" si="10"/>
        <v>228</v>
      </c>
      <c r="G88">
        <f t="shared" si="11"/>
        <v>78.45</v>
      </c>
      <c r="H88" s="154"/>
      <c r="I88">
        <f>BRPL_EOD!AI88+BRPL_EOD!AJ88</f>
        <v>30</v>
      </c>
      <c r="J88">
        <f>BYPL_EOD!AI88+BYPL_EOD!AJ88</f>
        <v>8</v>
      </c>
      <c r="K88">
        <f>MES_EOD!AI88+MES_EOD!AJ88</f>
        <v>5.45</v>
      </c>
      <c r="L88">
        <f>NDMC_EOD!AI88+NDMC_EOD!AJ88</f>
        <v>20</v>
      </c>
      <c r="M88">
        <f>TPDDL_EOD!AI88+TPDDL_EOD!AJ88</f>
        <v>15</v>
      </c>
      <c r="N88">
        <f t="shared" si="6"/>
        <v>78.45</v>
      </c>
      <c r="O88" s="154">
        <f t="shared" si="7"/>
        <v>0</v>
      </c>
      <c r="P88">
        <v>30</v>
      </c>
      <c r="Q88">
        <v>8</v>
      </c>
      <c r="R88">
        <v>5.45</v>
      </c>
      <c r="S88">
        <v>20</v>
      </c>
      <c r="T88">
        <v>15</v>
      </c>
      <c r="U88" s="156">
        <f t="shared" si="8"/>
        <v>78.45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78.45</v>
      </c>
      <c r="E89">
        <f>PPCL!P89</f>
        <v>0</v>
      </c>
      <c r="F89">
        <f t="shared" si="10"/>
        <v>228</v>
      </c>
      <c r="G89">
        <f t="shared" si="11"/>
        <v>78.45</v>
      </c>
      <c r="H89" s="154"/>
      <c r="I89">
        <f>BRPL_EOD!AI89+BRPL_EOD!AJ89</f>
        <v>30</v>
      </c>
      <c r="J89">
        <f>BYPL_EOD!AI89+BYPL_EOD!AJ89</f>
        <v>8</v>
      </c>
      <c r="K89">
        <f>MES_EOD!AI89+MES_EOD!AJ89</f>
        <v>5.45</v>
      </c>
      <c r="L89">
        <f>NDMC_EOD!AI89+NDMC_EOD!AJ89</f>
        <v>20</v>
      </c>
      <c r="M89">
        <f>TPDDL_EOD!AI89+TPDDL_EOD!AJ89</f>
        <v>15</v>
      </c>
      <c r="N89">
        <f t="shared" si="6"/>
        <v>78.45</v>
      </c>
      <c r="O89" s="154">
        <f t="shared" si="7"/>
        <v>0</v>
      </c>
      <c r="P89">
        <v>30</v>
      </c>
      <c r="Q89">
        <v>8</v>
      </c>
      <c r="R89">
        <v>5.45</v>
      </c>
      <c r="S89">
        <v>20</v>
      </c>
      <c r="T89">
        <v>15</v>
      </c>
      <c r="U89" s="156">
        <f t="shared" si="8"/>
        <v>78.45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78.45</v>
      </c>
      <c r="E90">
        <f>PPCL!P90</f>
        <v>0</v>
      </c>
      <c r="F90">
        <f t="shared" si="10"/>
        <v>228</v>
      </c>
      <c r="G90">
        <f t="shared" si="11"/>
        <v>78.45</v>
      </c>
      <c r="H90" s="154"/>
      <c r="I90">
        <f>BRPL_EOD!AI90+BRPL_EOD!AJ90</f>
        <v>30</v>
      </c>
      <c r="J90">
        <f>BYPL_EOD!AI90+BYPL_EOD!AJ90</f>
        <v>8</v>
      </c>
      <c r="K90">
        <f>MES_EOD!AI90+MES_EOD!AJ90</f>
        <v>5.45</v>
      </c>
      <c r="L90">
        <f>NDMC_EOD!AI90+NDMC_EOD!AJ90</f>
        <v>20</v>
      </c>
      <c r="M90">
        <f>TPDDL_EOD!AI90+TPDDL_EOD!AJ90</f>
        <v>15</v>
      </c>
      <c r="N90">
        <f t="shared" si="6"/>
        <v>78.45</v>
      </c>
      <c r="O90" s="154">
        <f t="shared" si="7"/>
        <v>0</v>
      </c>
      <c r="P90">
        <v>30</v>
      </c>
      <c r="Q90">
        <v>8</v>
      </c>
      <c r="R90">
        <v>5.45</v>
      </c>
      <c r="S90">
        <v>20</v>
      </c>
      <c r="T90">
        <v>15</v>
      </c>
      <c r="U90" s="156">
        <f t="shared" si="8"/>
        <v>78.45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99.45</v>
      </c>
      <c r="E91">
        <f>PPCL!P91</f>
        <v>0</v>
      </c>
      <c r="F91">
        <f t="shared" si="10"/>
        <v>238</v>
      </c>
      <c r="G91">
        <f t="shared" si="11"/>
        <v>99.45</v>
      </c>
      <c r="H91" s="154"/>
      <c r="I91">
        <f>BRPL_EOD!AI91+BRPL_EOD!AJ91</f>
        <v>30</v>
      </c>
      <c r="J91">
        <f>BYPL_EOD!AI91+BYPL_EOD!AJ91</f>
        <v>8</v>
      </c>
      <c r="K91">
        <f>MES_EOD!AI91+MES_EOD!AJ91</f>
        <v>26.45</v>
      </c>
      <c r="L91">
        <f>NDMC_EOD!AI91+NDMC_EOD!AJ91</f>
        <v>20</v>
      </c>
      <c r="M91">
        <f>TPDDL_EOD!AI91+TPDDL_EOD!AJ91</f>
        <v>15</v>
      </c>
      <c r="N91">
        <f t="shared" si="6"/>
        <v>99.45</v>
      </c>
      <c r="O91" s="154">
        <f t="shared" si="7"/>
        <v>0</v>
      </c>
      <c r="P91">
        <v>30</v>
      </c>
      <c r="Q91">
        <v>8</v>
      </c>
      <c r="R91">
        <v>26.45</v>
      </c>
      <c r="S91">
        <v>20</v>
      </c>
      <c r="T91">
        <v>15</v>
      </c>
      <c r="U91" s="156">
        <f t="shared" si="8"/>
        <v>99.45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78.45</v>
      </c>
      <c r="E92">
        <f>PPCL!P92</f>
        <v>0</v>
      </c>
      <c r="F92">
        <f t="shared" si="10"/>
        <v>238</v>
      </c>
      <c r="G92">
        <f t="shared" si="11"/>
        <v>78.45</v>
      </c>
      <c r="H92" s="154"/>
      <c r="I92">
        <f>BRPL_EOD!AI92+BRPL_EOD!AJ92</f>
        <v>30</v>
      </c>
      <c r="J92">
        <f>BYPL_EOD!AI92+BYPL_EOD!AJ92</f>
        <v>8</v>
      </c>
      <c r="K92">
        <f>MES_EOD!AI92+MES_EOD!AJ92</f>
        <v>5.45</v>
      </c>
      <c r="L92">
        <f>NDMC_EOD!AI92+NDMC_EOD!AJ92</f>
        <v>20</v>
      </c>
      <c r="M92">
        <f>TPDDL_EOD!AI92+TPDDL_EOD!AJ92</f>
        <v>15</v>
      </c>
      <c r="N92">
        <f t="shared" si="6"/>
        <v>78.45</v>
      </c>
      <c r="O92" s="154">
        <f t="shared" si="7"/>
        <v>0</v>
      </c>
      <c r="P92">
        <v>30</v>
      </c>
      <c r="Q92">
        <v>8</v>
      </c>
      <c r="R92">
        <v>5.45</v>
      </c>
      <c r="S92">
        <v>20</v>
      </c>
      <c r="T92">
        <v>15</v>
      </c>
      <c r="U92" s="156">
        <f t="shared" si="8"/>
        <v>78.45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90.45</v>
      </c>
      <c r="E93">
        <f>PPCL!P93</f>
        <v>0</v>
      </c>
      <c r="F93">
        <f t="shared" si="10"/>
        <v>238</v>
      </c>
      <c r="G93">
        <f t="shared" si="11"/>
        <v>90.45</v>
      </c>
      <c r="H93" s="154"/>
      <c r="I93">
        <f>BRPL_EOD!AI93+BRPL_EOD!AJ93</f>
        <v>30</v>
      </c>
      <c r="J93">
        <f>BYPL_EOD!AI93+BYPL_EOD!AJ93</f>
        <v>20</v>
      </c>
      <c r="K93">
        <f>MES_EOD!AI93+MES_EOD!AJ93</f>
        <v>5.45</v>
      </c>
      <c r="L93">
        <f>NDMC_EOD!AI93+NDMC_EOD!AJ93</f>
        <v>20</v>
      </c>
      <c r="M93">
        <f>TPDDL_EOD!AI93+TPDDL_EOD!AJ93</f>
        <v>15</v>
      </c>
      <c r="N93">
        <f t="shared" si="6"/>
        <v>90.45</v>
      </c>
      <c r="O93" s="154">
        <f t="shared" si="7"/>
        <v>0</v>
      </c>
      <c r="P93">
        <v>30</v>
      </c>
      <c r="Q93">
        <v>20</v>
      </c>
      <c r="R93">
        <v>5.45</v>
      </c>
      <c r="S93">
        <v>20</v>
      </c>
      <c r="T93">
        <v>15</v>
      </c>
      <c r="U93" s="156">
        <f t="shared" si="8"/>
        <v>90.45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90.45</v>
      </c>
      <c r="E94">
        <f>PPCL!P94</f>
        <v>0</v>
      </c>
      <c r="F94">
        <f t="shared" si="10"/>
        <v>238</v>
      </c>
      <c r="G94">
        <f t="shared" si="11"/>
        <v>90.45</v>
      </c>
      <c r="H94" s="154"/>
      <c r="I94">
        <f>BRPL_EOD!AI94+BRPL_EOD!AJ94</f>
        <v>30</v>
      </c>
      <c r="J94">
        <f>BYPL_EOD!AI94+BYPL_EOD!AJ94</f>
        <v>20</v>
      </c>
      <c r="K94">
        <f>MES_EOD!AI94+MES_EOD!AJ94</f>
        <v>5.45</v>
      </c>
      <c r="L94">
        <f>NDMC_EOD!AI94+NDMC_EOD!AJ94</f>
        <v>20</v>
      </c>
      <c r="M94">
        <f>TPDDL_EOD!AI94+TPDDL_EOD!AJ94</f>
        <v>15</v>
      </c>
      <c r="N94">
        <f t="shared" si="6"/>
        <v>90.45</v>
      </c>
      <c r="O94" s="154">
        <f t="shared" si="7"/>
        <v>0</v>
      </c>
      <c r="P94">
        <v>30</v>
      </c>
      <c r="Q94">
        <v>20</v>
      </c>
      <c r="R94">
        <v>5.45</v>
      </c>
      <c r="S94">
        <v>20</v>
      </c>
      <c r="T94">
        <v>15</v>
      </c>
      <c r="U94" s="156">
        <f t="shared" si="8"/>
        <v>90.45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90.45</v>
      </c>
      <c r="E95">
        <f>PPCL!P95</f>
        <v>0</v>
      </c>
      <c r="F95">
        <f t="shared" si="10"/>
        <v>238</v>
      </c>
      <c r="G95">
        <f t="shared" si="11"/>
        <v>90.45</v>
      </c>
      <c r="H95" s="154"/>
      <c r="I95">
        <f>BRPL_EOD!AI95+BRPL_EOD!AJ95</f>
        <v>30</v>
      </c>
      <c r="J95">
        <f>BYPL_EOD!AI95+BYPL_EOD!AJ95</f>
        <v>20</v>
      </c>
      <c r="K95">
        <f>MES_EOD!AI95+MES_EOD!AJ95</f>
        <v>5.45</v>
      </c>
      <c r="L95">
        <f>NDMC_EOD!AI95+NDMC_EOD!AJ95</f>
        <v>20</v>
      </c>
      <c r="M95">
        <f>TPDDL_EOD!AI95+TPDDL_EOD!AJ95</f>
        <v>15</v>
      </c>
      <c r="N95">
        <f t="shared" si="6"/>
        <v>90.45</v>
      </c>
      <c r="O95" s="154">
        <f t="shared" si="7"/>
        <v>0</v>
      </c>
      <c r="P95">
        <v>30</v>
      </c>
      <c r="Q95">
        <v>20</v>
      </c>
      <c r="R95">
        <v>5.45</v>
      </c>
      <c r="S95">
        <v>20</v>
      </c>
      <c r="T95">
        <v>15</v>
      </c>
      <c r="U95" s="156">
        <f t="shared" si="8"/>
        <v>90.45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90.45</v>
      </c>
      <c r="E96">
        <f>PPCL!P96</f>
        <v>0</v>
      </c>
      <c r="F96">
        <f t="shared" si="10"/>
        <v>238</v>
      </c>
      <c r="G96">
        <f t="shared" si="11"/>
        <v>90.45</v>
      </c>
      <c r="H96" s="154"/>
      <c r="I96">
        <f>BRPL_EOD!AI96+BRPL_EOD!AJ96</f>
        <v>30</v>
      </c>
      <c r="J96">
        <f>BYPL_EOD!AI96+BYPL_EOD!AJ96</f>
        <v>20</v>
      </c>
      <c r="K96">
        <f>MES_EOD!AI96+MES_EOD!AJ96</f>
        <v>5.45</v>
      </c>
      <c r="L96">
        <f>NDMC_EOD!AI96+NDMC_EOD!AJ96</f>
        <v>20</v>
      </c>
      <c r="M96">
        <f>TPDDL_EOD!AI96+TPDDL_EOD!AJ96</f>
        <v>15</v>
      </c>
      <c r="N96">
        <f t="shared" si="6"/>
        <v>90.45</v>
      </c>
      <c r="O96" s="154">
        <f t="shared" si="7"/>
        <v>0</v>
      </c>
      <c r="P96">
        <v>30</v>
      </c>
      <c r="Q96">
        <v>20</v>
      </c>
      <c r="R96">
        <v>5.45</v>
      </c>
      <c r="S96">
        <v>20</v>
      </c>
      <c r="T96">
        <v>15</v>
      </c>
      <c r="U96" s="156">
        <f t="shared" si="8"/>
        <v>90.45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98.45</v>
      </c>
      <c r="E97">
        <f>PPCL!P97</f>
        <v>0</v>
      </c>
      <c r="F97">
        <f t="shared" si="10"/>
        <v>238</v>
      </c>
      <c r="G97">
        <f t="shared" si="11"/>
        <v>98.45</v>
      </c>
      <c r="H97" s="154"/>
      <c r="I97">
        <f>BRPL_EOD!AI97+BRPL_EOD!AJ97</f>
        <v>30</v>
      </c>
      <c r="J97">
        <f>BYPL_EOD!AI97+BYPL_EOD!AJ97</f>
        <v>8</v>
      </c>
      <c r="K97">
        <f>MES_EOD!AI97+MES_EOD!AJ97</f>
        <v>25.45</v>
      </c>
      <c r="L97">
        <f>NDMC_EOD!AI97+NDMC_EOD!AJ97</f>
        <v>20</v>
      </c>
      <c r="M97">
        <f>TPDDL_EOD!AI97+TPDDL_EOD!AJ97</f>
        <v>15</v>
      </c>
      <c r="N97">
        <f t="shared" si="6"/>
        <v>98.45</v>
      </c>
      <c r="O97" s="154">
        <f t="shared" si="7"/>
        <v>0</v>
      </c>
      <c r="P97">
        <v>30</v>
      </c>
      <c r="Q97">
        <v>8</v>
      </c>
      <c r="R97">
        <v>25.45</v>
      </c>
      <c r="S97">
        <v>20</v>
      </c>
      <c r="T97">
        <v>15</v>
      </c>
      <c r="U97" s="156">
        <f t="shared" si="8"/>
        <v>98.45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78.45</v>
      </c>
      <c r="E98">
        <f>PPCL!P98</f>
        <v>0</v>
      </c>
      <c r="F98">
        <f t="shared" si="10"/>
        <v>238</v>
      </c>
      <c r="G98">
        <f t="shared" si="11"/>
        <v>78.45</v>
      </c>
      <c r="H98" s="154"/>
      <c r="I98">
        <f>BRPL_EOD!AI98+BRPL_EOD!AJ98</f>
        <v>30</v>
      </c>
      <c r="J98">
        <f>BYPL_EOD!AI98+BYPL_EOD!AJ98</f>
        <v>8</v>
      </c>
      <c r="K98">
        <f>MES_EOD!AI98+MES_EOD!AJ98</f>
        <v>5.45</v>
      </c>
      <c r="L98">
        <f>NDMC_EOD!AI98+NDMC_EOD!AJ98</f>
        <v>20</v>
      </c>
      <c r="M98">
        <f>TPDDL_EOD!AI98+TPDDL_EOD!AJ98</f>
        <v>15</v>
      </c>
      <c r="N98">
        <f t="shared" si="6"/>
        <v>78.45</v>
      </c>
      <c r="O98" s="154">
        <f t="shared" si="7"/>
        <v>0</v>
      </c>
      <c r="P98">
        <v>30</v>
      </c>
      <c r="Q98">
        <v>8</v>
      </c>
      <c r="R98">
        <v>5.45</v>
      </c>
      <c r="S98">
        <v>20</v>
      </c>
      <c r="T98">
        <v>15</v>
      </c>
      <c r="U98" s="156">
        <f t="shared" si="8"/>
        <v>78.45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2.2286000000000015</v>
      </c>
      <c r="E99" s="156">
        <f t="shared" si="12"/>
        <v>0</v>
      </c>
      <c r="F99" s="156">
        <f t="shared" si="12"/>
        <v>5.5970000000000004</v>
      </c>
      <c r="G99" s="156">
        <f t="shared" si="12"/>
        <v>2.2286000000000015</v>
      </c>
      <c r="H99" s="156"/>
      <c r="I99" s="156">
        <f t="shared" si="12"/>
        <v>0.70963749999999992</v>
      </c>
      <c r="J99" s="156">
        <f t="shared" si="12"/>
        <v>0.28434250000000022</v>
      </c>
      <c r="K99" s="156">
        <f t="shared" si="12"/>
        <v>0.15230249999999998</v>
      </c>
      <c r="L99" s="156">
        <f t="shared" si="12"/>
        <v>0.54019750000000022</v>
      </c>
      <c r="M99" s="156">
        <f t="shared" si="12"/>
        <v>0.54206250000000022</v>
      </c>
      <c r="N99" s="156">
        <f t="shared" si="12"/>
        <v>2.2285425000000001</v>
      </c>
      <c r="O99" s="156">
        <f t="shared" si="12"/>
        <v>5.7499999999944152E-5</v>
      </c>
      <c r="P99" s="156">
        <f t="shared" si="12"/>
        <v>0.70965738430101488</v>
      </c>
      <c r="Q99" s="156">
        <f t="shared" si="12"/>
        <v>0.28435120039232131</v>
      </c>
      <c r="R99" s="156">
        <f t="shared" si="12"/>
        <v>0.1523050949476531</v>
      </c>
      <c r="S99" s="156">
        <f t="shared" si="12"/>
        <v>0.54021365619125183</v>
      </c>
      <c r="T99" s="156">
        <f t="shared" si="12"/>
        <v>0.54207266416775901</v>
      </c>
      <c r="U99" s="156">
        <f t="shared" si="12"/>
        <v>2.2286000000000015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15</v>
      </c>
      <c r="J3">
        <f>BYPL_EOD!AC3+BYPL_EOD!AD3</f>
        <v>7.99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15.214459131373079</v>
      </c>
      <c r="Q3">
        <v>8.1042352306447274</v>
      </c>
      <c r="R3">
        <v>0</v>
      </c>
      <c r="S3">
        <v>2.1097383328837336</v>
      </c>
      <c r="T3">
        <v>12.171567305098463</v>
      </c>
      <c r="U3" s="156">
        <f t="shared" ref="U3:U66" si="2">SUM(P3:T3)</f>
        <v>37.600000000000009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6.99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15.220404768505684</v>
      </c>
      <c r="Q4">
        <v>7.0927086221236486</v>
      </c>
      <c r="R4">
        <v>0</v>
      </c>
      <c r="S4">
        <v>2.1105627945661216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6.99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15.220404768505684</v>
      </c>
      <c r="Q5">
        <v>7.0927086221236486</v>
      </c>
      <c r="R5">
        <v>0</v>
      </c>
      <c r="S5">
        <v>2.1105627945661216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6.99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15.220404768505684</v>
      </c>
      <c r="Q6">
        <v>7.0927086221236486</v>
      </c>
      <c r="R6">
        <v>0</v>
      </c>
      <c r="S6">
        <v>2.1105627945661216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15</v>
      </c>
      <c r="J7">
        <f>BYPL_EOD!AC7+BYPL_EOD!AD7</f>
        <v>6.99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15.220404768505684</v>
      </c>
      <c r="Q7">
        <v>7.0927086221236486</v>
      </c>
      <c r="R7">
        <v>0</v>
      </c>
      <c r="S7">
        <v>2.1105627945661216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6.99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15.220404768505684</v>
      </c>
      <c r="Q8">
        <v>7.0927086221236486</v>
      </c>
      <c r="R8">
        <v>0</v>
      </c>
      <c r="S8">
        <v>2.1105627945661216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6.99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15.220404768505684</v>
      </c>
      <c r="Q9">
        <v>7.0927086221236486</v>
      </c>
      <c r="R9">
        <v>0</v>
      </c>
      <c r="S9">
        <v>2.1105627945661216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6.99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15.220404768505684</v>
      </c>
      <c r="Q10">
        <v>7.0927086221236486</v>
      </c>
      <c r="R10">
        <v>0</v>
      </c>
      <c r="S10">
        <v>2.1105627945661216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</v>
      </c>
      <c r="J11">
        <f>BYPL_EOD!AC11+BYPL_EOD!AD11</f>
        <v>6.99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15.220404768505684</v>
      </c>
      <c r="Q11">
        <v>7.0927086221236486</v>
      </c>
      <c r="R11">
        <v>0</v>
      </c>
      <c r="S11">
        <v>2.1105627945661216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15</v>
      </c>
      <c r="J12">
        <f>BYPL_EOD!AC12+BYPL_EOD!AD12</f>
        <v>6.99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15.220404768505684</v>
      </c>
      <c r="Q12">
        <v>7.0927086221236486</v>
      </c>
      <c r="R12">
        <v>0</v>
      </c>
      <c r="S12">
        <v>2.1105627945661216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6.99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15.220404768505684</v>
      </c>
      <c r="Q13">
        <v>7.0927086221236486</v>
      </c>
      <c r="R13">
        <v>0</v>
      </c>
      <c r="S13">
        <v>2.1105627945661216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6.99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15.220404768505684</v>
      </c>
      <c r="Q14">
        <v>7.0927086221236486</v>
      </c>
      <c r="R14">
        <v>0</v>
      </c>
      <c r="S14">
        <v>2.1105627945661216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15.220404768505684</v>
      </c>
      <c r="Q15">
        <v>7.0927086221236486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15.220404768505684</v>
      </c>
      <c r="Q16">
        <v>7.0927086221236486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15.220404768505684</v>
      </c>
      <c r="Q17">
        <v>7.0927086221236486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</v>
      </c>
      <c r="J18">
        <f>BYPL_EOD!AC18+BYPL_EOD!AD18</f>
        <v>7.99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15.214459131373079</v>
      </c>
      <c r="Q18">
        <v>8.1042352306447274</v>
      </c>
      <c r="R18">
        <v>0</v>
      </c>
      <c r="S18">
        <v>2.1097383328837336</v>
      </c>
      <c r="T18">
        <v>12.171567305098463</v>
      </c>
      <c r="U18" s="156">
        <f t="shared" si="2"/>
        <v>37.600000000000009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</v>
      </c>
      <c r="J19">
        <f>BYPL_EOD!AC19+BYPL_EOD!AD19</f>
        <v>7.99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15.214459131373079</v>
      </c>
      <c r="Q19">
        <v>8.1042352306447274</v>
      </c>
      <c r="R19">
        <v>0</v>
      </c>
      <c r="S19">
        <v>2.1097383328837336</v>
      </c>
      <c r="T19">
        <v>12.171567305098463</v>
      </c>
      <c r="U19" s="156">
        <f t="shared" si="2"/>
        <v>37.600000000000009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</v>
      </c>
      <c r="J20">
        <f>BYPL_EOD!AC20+BYPL_EOD!AD20</f>
        <v>7.99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15.214459131373079</v>
      </c>
      <c r="Q20">
        <v>8.1042352306447274</v>
      </c>
      <c r="R20">
        <v>0</v>
      </c>
      <c r="S20">
        <v>2.1097383328837336</v>
      </c>
      <c r="T20">
        <v>12.171567305098463</v>
      </c>
      <c r="U20" s="156">
        <f t="shared" si="2"/>
        <v>37.600000000000009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</v>
      </c>
      <c r="J21">
        <f>BYPL_EOD!AC21+BYPL_EOD!AD21</f>
        <v>7.99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15.214459131373079</v>
      </c>
      <c r="Q21">
        <v>8.1042352306447274</v>
      </c>
      <c r="R21">
        <v>0</v>
      </c>
      <c r="S21">
        <v>2.1097383328837336</v>
      </c>
      <c r="T21">
        <v>12.171567305098463</v>
      </c>
      <c r="U21" s="156">
        <f t="shared" si="2"/>
        <v>37.600000000000009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</v>
      </c>
      <c r="J22">
        <f>BYPL_EOD!AC22+BYPL_EOD!AD22</f>
        <v>7.99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15.214459131373079</v>
      </c>
      <c r="Q22">
        <v>8.1042352306447274</v>
      </c>
      <c r="R22">
        <v>0</v>
      </c>
      <c r="S22">
        <v>2.1097383328837336</v>
      </c>
      <c r="T22">
        <v>12.171567305098463</v>
      </c>
      <c r="U22" s="156">
        <f t="shared" si="2"/>
        <v>37.600000000000009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</v>
      </c>
      <c r="J23">
        <f>BYPL_EOD!AC23+BYPL_EOD!AD23</f>
        <v>7.99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15.214459131373079</v>
      </c>
      <c r="Q23">
        <v>8.1042352306447274</v>
      </c>
      <c r="R23">
        <v>0</v>
      </c>
      <c r="S23">
        <v>2.1097383328837336</v>
      </c>
      <c r="T23">
        <v>12.171567305098463</v>
      </c>
      <c r="U23" s="156">
        <f t="shared" si="2"/>
        <v>37.600000000000009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</v>
      </c>
      <c r="J24">
        <f>BYPL_EOD!AC24+BYPL_EOD!AD24</f>
        <v>7.99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15.214459131373079</v>
      </c>
      <c r="Q24">
        <v>8.1042352306447274</v>
      </c>
      <c r="R24">
        <v>0</v>
      </c>
      <c r="S24">
        <v>2.1097383328837336</v>
      </c>
      <c r="T24">
        <v>12.171567305098463</v>
      </c>
      <c r="U24" s="156">
        <f t="shared" si="2"/>
        <v>37.600000000000009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</v>
      </c>
      <c r="J25">
        <f>BYPL_EOD!AC25+BYPL_EOD!AD25</f>
        <v>7.99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15.214459131373079</v>
      </c>
      <c r="Q25">
        <v>8.1042352306447274</v>
      </c>
      <c r="R25">
        <v>0</v>
      </c>
      <c r="S25">
        <v>2.1097383328837336</v>
      </c>
      <c r="T25">
        <v>12.171567305098463</v>
      </c>
      <c r="U25" s="156">
        <f t="shared" si="2"/>
        <v>37.600000000000009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</v>
      </c>
      <c r="J26">
        <f>BYPL_EOD!AC26+BYPL_EOD!AD26</f>
        <v>7.99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15.214459131373079</v>
      </c>
      <c r="Q26">
        <v>8.1042352306447274</v>
      </c>
      <c r="R26">
        <v>0</v>
      </c>
      <c r="S26">
        <v>2.1097383328837336</v>
      </c>
      <c r="T26">
        <v>12.171567305098463</v>
      </c>
      <c r="U26" s="156">
        <f t="shared" si="2"/>
        <v>37.600000000000009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</v>
      </c>
      <c r="J27">
        <f>BYPL_EOD!AC27+BYPL_EOD!AD27</f>
        <v>7.99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15.214459131373079</v>
      </c>
      <c r="Q27">
        <v>8.1042352306447274</v>
      </c>
      <c r="R27">
        <v>0</v>
      </c>
      <c r="S27">
        <v>2.1097383328837336</v>
      </c>
      <c r="T27">
        <v>12.171567305098463</v>
      </c>
      <c r="U27" s="156">
        <f t="shared" si="2"/>
        <v>37.600000000000009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7.99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15.214459131373079</v>
      </c>
      <c r="Q28">
        <v>8.1042352306447274</v>
      </c>
      <c r="R28">
        <v>0</v>
      </c>
      <c r="S28">
        <v>2.1097383328837336</v>
      </c>
      <c r="T28">
        <v>12.171567305098463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7.99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15.214459131373079</v>
      </c>
      <c r="Q29">
        <v>8.1042352306447274</v>
      </c>
      <c r="R29">
        <v>0</v>
      </c>
      <c r="S29">
        <v>2.1097383328837336</v>
      </c>
      <c r="T29">
        <v>12.171567305098463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7.99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15.214459131373079</v>
      </c>
      <c r="Q30">
        <v>8.1042352306447274</v>
      </c>
      <c r="R30">
        <v>0</v>
      </c>
      <c r="S30">
        <v>2.1097383328837336</v>
      </c>
      <c r="T30">
        <v>12.171567305098463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</v>
      </c>
      <c r="J31">
        <f>BYPL_EOD!AC31+BYPL_EOD!AD31</f>
        <v>7.99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15.214459131373079</v>
      </c>
      <c r="Q31">
        <v>8.1042352306447274</v>
      </c>
      <c r="R31">
        <v>0</v>
      </c>
      <c r="S31">
        <v>2.1097383328837336</v>
      </c>
      <c r="T31">
        <v>12.171567305098463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</v>
      </c>
      <c r="J32">
        <f>BYPL_EOD!AC32+BYPL_EOD!AD32</f>
        <v>7.99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15.214459131373079</v>
      </c>
      <c r="Q32">
        <v>8.1042352306447274</v>
      </c>
      <c r="R32">
        <v>0</v>
      </c>
      <c r="S32">
        <v>2.1097383328837336</v>
      </c>
      <c r="T32">
        <v>12.171567305098463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</v>
      </c>
      <c r="J33">
        <f>BYPL_EOD!AC33+BYPL_EOD!AD33</f>
        <v>7.99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15.214459131373079</v>
      </c>
      <c r="Q33">
        <v>8.1042352306447274</v>
      </c>
      <c r="R33">
        <v>0</v>
      </c>
      <c r="S33">
        <v>2.1097383328837336</v>
      </c>
      <c r="T33">
        <v>12.171567305098463</v>
      </c>
      <c r="U33" s="156">
        <f t="shared" si="2"/>
        <v>37.600000000000009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</v>
      </c>
      <c r="J34">
        <f>BYPL_EOD!AC34+BYPL_EOD!AD34</f>
        <v>7.99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15.214459131373079</v>
      </c>
      <c r="Q34">
        <v>8.1042352306447274</v>
      </c>
      <c r="R34">
        <v>0</v>
      </c>
      <c r="S34">
        <v>2.1097383328837336</v>
      </c>
      <c r="T34">
        <v>12.171567305098463</v>
      </c>
      <c r="U34" s="156">
        <f t="shared" si="2"/>
        <v>37.600000000000009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6.99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15.220404768505684</v>
      </c>
      <c r="Q35">
        <v>7.0927086221236486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6.99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15.220404768505684</v>
      </c>
      <c r="Q36">
        <v>7.0927086221236486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6.99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15.220404768505684</v>
      </c>
      <c r="Q37">
        <v>7.0927086221236486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6.99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15.220404768505684</v>
      </c>
      <c r="Q38">
        <v>7.0927086221236486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15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15.098374679213002</v>
      </c>
      <c r="Q39">
        <v>6.0292842885657256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15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15.098374679213002</v>
      </c>
      <c r="Q40">
        <v>6.0292842885657256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15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15.098374679213002</v>
      </c>
      <c r="Q41">
        <v>6.0292842885657256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15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15.098374679213002</v>
      </c>
      <c r="Q42">
        <v>6.0292842885657256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13.648930710008553</v>
      </c>
      <c r="Q43">
        <v>7.4787282577701726</v>
      </c>
      <c r="R43">
        <v>0</v>
      </c>
      <c r="S43">
        <v>2.0936412888508698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13.648930710008553</v>
      </c>
      <c r="Q44">
        <v>7.4787282577701726</v>
      </c>
      <c r="R44">
        <v>0</v>
      </c>
      <c r="S44">
        <v>2.0936412888508698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13.648930710008553</v>
      </c>
      <c r="Q45">
        <v>7.4787282577701726</v>
      </c>
      <c r="R45">
        <v>0</v>
      </c>
      <c r="S45">
        <v>2.0936412888508698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13.648930710008553</v>
      </c>
      <c r="Q46">
        <v>7.4787282577701726</v>
      </c>
      <c r="R46">
        <v>0</v>
      </c>
      <c r="S46">
        <v>2.0936412888508698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13.648930710008553</v>
      </c>
      <c r="Q47">
        <v>7.4787282577701726</v>
      </c>
      <c r="R47">
        <v>0</v>
      </c>
      <c r="S47">
        <v>2.0936412888508698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13.648930710008553</v>
      </c>
      <c r="Q48">
        <v>7.4787282577701726</v>
      </c>
      <c r="R48">
        <v>0</v>
      </c>
      <c r="S48">
        <v>2.0936412888508698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13.648930710008553</v>
      </c>
      <c r="Q49">
        <v>7.4787282577701726</v>
      </c>
      <c r="R49">
        <v>0</v>
      </c>
      <c r="S49">
        <v>2.0936412888508698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13.648930710008553</v>
      </c>
      <c r="Q50">
        <v>7.4787282577701726</v>
      </c>
      <c r="R50">
        <v>0</v>
      </c>
      <c r="S50">
        <v>2.0936412888508698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13.648930710008553</v>
      </c>
      <c r="Q51">
        <v>7.4787282577701726</v>
      </c>
      <c r="R51">
        <v>0</v>
      </c>
      <c r="S51">
        <v>2.0936412888508698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13.648930710008553</v>
      </c>
      <c r="Q52">
        <v>7.4787282577701726</v>
      </c>
      <c r="R52">
        <v>0</v>
      </c>
      <c r="S52">
        <v>2.0936412888508698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35.07</v>
      </c>
      <c r="O53" s="154">
        <f t="shared" si="1"/>
        <v>0.22999999999999687</v>
      </c>
      <c r="P53">
        <v>13.648930710008553</v>
      </c>
      <c r="Q53">
        <v>7.4787282577701726</v>
      </c>
      <c r="R53">
        <v>0</v>
      </c>
      <c r="S53">
        <v>2.0936412888508698</v>
      </c>
      <c r="T53">
        <v>12.0786997433704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13.648930710008553</v>
      </c>
      <c r="Q54">
        <v>7.4787282577701726</v>
      </c>
      <c r="R54">
        <v>0</v>
      </c>
      <c r="S54">
        <v>2.0936412888508698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13.648930710008553</v>
      </c>
      <c r="Q55">
        <v>7.4787282577701726</v>
      </c>
      <c r="R55">
        <v>0</v>
      </c>
      <c r="S55">
        <v>2.0936412888508698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13.648930710008553</v>
      </c>
      <c r="Q56">
        <v>7.4787282577701726</v>
      </c>
      <c r="R56">
        <v>0</v>
      </c>
      <c r="S56">
        <v>2.0936412888508698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13.648930710008553</v>
      </c>
      <c r="Q57">
        <v>7.4787282577701726</v>
      </c>
      <c r="R57">
        <v>0</v>
      </c>
      <c r="S57">
        <v>2.0936412888508698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35.07</v>
      </c>
      <c r="O58" s="154">
        <f t="shared" si="1"/>
        <v>0.22999999999999687</v>
      </c>
      <c r="P58">
        <v>13.648930710008553</v>
      </c>
      <c r="Q58">
        <v>7.4787282577701726</v>
      </c>
      <c r="R58">
        <v>0</v>
      </c>
      <c r="S58">
        <v>2.0936412888508698</v>
      </c>
      <c r="T58">
        <v>12.0786997433704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7.1177282066334016</v>
      </c>
      <c r="R59">
        <v>0</v>
      </c>
      <c r="S59">
        <v>2.0940416788963896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7.1177282066334016</v>
      </c>
      <c r="R60">
        <v>0</v>
      </c>
      <c r="S60">
        <v>2.0940416788963896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7.1177282066334016</v>
      </c>
      <c r="R61">
        <v>0</v>
      </c>
      <c r="S61">
        <v>2.0940416788963896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7.1177282066334016</v>
      </c>
      <c r="R62">
        <v>0</v>
      </c>
      <c r="S62">
        <v>2.0940416788963896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7.1177282066334016</v>
      </c>
      <c r="R63">
        <v>0</v>
      </c>
      <c r="S63">
        <v>2.0940416788963896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7.1177282066334016</v>
      </c>
      <c r="R64">
        <v>0</v>
      </c>
      <c r="S64">
        <v>2.0940416788963896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7.1177282066334016</v>
      </c>
      <c r="R65">
        <v>0</v>
      </c>
      <c r="S65">
        <v>2.0940416788963896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12.355337163592377</v>
      </c>
      <c r="Q66">
        <v>6.7667372240701535</v>
      </c>
      <c r="R66">
        <v>0</v>
      </c>
      <c r="S66">
        <v>2.0944662836407617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12.27</v>
      </c>
      <c r="J67">
        <f>BYPL_EOD!AC67+BYPL_EOD!AD67</f>
        <v>6.72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12.355337163592377</v>
      </c>
      <c r="Q67">
        <v>6.7667372240701535</v>
      </c>
      <c r="R67">
        <v>0</v>
      </c>
      <c r="S67">
        <v>2.0944662836407617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12.27</v>
      </c>
      <c r="J68">
        <f>BYPL_EOD!AC68+BYPL_EOD!AD68</f>
        <v>6.72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12.355337163592377</v>
      </c>
      <c r="Q68">
        <v>6.7667372240701535</v>
      </c>
      <c r="R68">
        <v>0</v>
      </c>
      <c r="S68">
        <v>2.0944662836407617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12.27</v>
      </c>
      <c r="J69">
        <f>BYPL_EOD!AC69+BYPL_EOD!AD69</f>
        <v>6.72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12.355337163592377</v>
      </c>
      <c r="Q69">
        <v>6.7667372240701535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12.27</v>
      </c>
      <c r="J70">
        <f>BYPL_EOD!AC70+BYPL_EOD!AD70</f>
        <v>6.72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12.355337163592377</v>
      </c>
      <c r="Q70">
        <v>6.7667372240701535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12.27</v>
      </c>
      <c r="J71">
        <f>BYPL_EOD!AC71+BYPL_EOD!AD71</f>
        <v>6.72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12.355337163592377</v>
      </c>
      <c r="Q71">
        <v>6.7667372240701535</v>
      </c>
      <c r="R71">
        <v>0</v>
      </c>
      <c r="S71">
        <v>2.0944662836407617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7.1177282066334016</v>
      </c>
      <c r="R72">
        <v>0</v>
      </c>
      <c r="S72">
        <v>2.0940416788963896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7.1177282066334016</v>
      </c>
      <c r="R73">
        <v>0</v>
      </c>
      <c r="S73">
        <v>2.0940416788963896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13.007220428529497</v>
      </c>
      <c r="Q74">
        <v>7.1177282066334016</v>
      </c>
      <c r="R74">
        <v>0</v>
      </c>
      <c r="S74">
        <v>2.0940416788963896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7.1799823891987087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7.1799823891987087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7.1799823891987087</v>
      </c>
      <c r="R77">
        <v>0</v>
      </c>
      <c r="S77">
        <v>2.1123569122395072</v>
      </c>
      <c r="T77">
        <v>12.186674493689463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13.764927288280582</v>
      </c>
      <c r="Q78">
        <v>7.5422868548617048</v>
      </c>
      <c r="R78">
        <v>0</v>
      </c>
      <c r="S78">
        <v>2.1114342743085261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13.764927288280582</v>
      </c>
      <c r="Q79">
        <v>7.5422868548617048</v>
      </c>
      <c r="R79">
        <v>0</v>
      </c>
      <c r="S79">
        <v>2.1114342743085261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13.764927288280582</v>
      </c>
      <c r="Q80">
        <v>7.5422868548617048</v>
      </c>
      <c r="R80">
        <v>0</v>
      </c>
      <c r="S80">
        <v>2.1114342743085261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13.764927288280582</v>
      </c>
      <c r="Q81">
        <v>7.5422868548617048</v>
      </c>
      <c r="R81">
        <v>0</v>
      </c>
      <c r="S81">
        <v>2.1114342743085261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14.418796784031052</v>
      </c>
      <c r="Q82">
        <v>7.8943166065982817</v>
      </c>
      <c r="R82">
        <v>0</v>
      </c>
      <c r="S82">
        <v>2.1105627945661216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14.418796784031052</v>
      </c>
      <c r="Q83">
        <v>7.8943166065982817</v>
      </c>
      <c r="R83">
        <v>0</v>
      </c>
      <c r="S83">
        <v>2.1105627945661216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14.418796784031052</v>
      </c>
      <c r="Q84">
        <v>7.8943166065982817</v>
      </c>
      <c r="R84">
        <v>0</v>
      </c>
      <c r="S84">
        <v>2.1105627945661216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14.418796784031052</v>
      </c>
      <c r="Q85">
        <v>7.8943166065982817</v>
      </c>
      <c r="R85">
        <v>0</v>
      </c>
      <c r="S85">
        <v>2.1105627945661216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14.418796784031052</v>
      </c>
      <c r="Q86">
        <v>7.8943166065982817</v>
      </c>
      <c r="R86">
        <v>0</v>
      </c>
      <c r="S86">
        <v>2.1105627945661216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13.764927288280582</v>
      </c>
      <c r="Q87">
        <v>7.5422868548617048</v>
      </c>
      <c r="R87">
        <v>0</v>
      </c>
      <c r="S87">
        <v>2.1114342743085261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13.764927288280582</v>
      </c>
      <c r="Q88">
        <v>7.5422868548617048</v>
      </c>
      <c r="R88">
        <v>0</v>
      </c>
      <c r="S88">
        <v>2.1114342743085261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13.764927288280582</v>
      </c>
      <c r="Q89">
        <v>7.5422868548617048</v>
      </c>
      <c r="R89">
        <v>0</v>
      </c>
      <c r="S89">
        <v>2.1114342743085261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29.610000000000003</v>
      </c>
      <c r="E90">
        <f>GT!N90</f>
        <v>0</v>
      </c>
      <c r="F90">
        <f t="shared" si="10"/>
        <v>84</v>
      </c>
      <c r="G90">
        <f t="shared" si="11"/>
        <v>29.610000000000003</v>
      </c>
      <c r="H90" s="154"/>
      <c r="I90">
        <f>BRPL_EOD!AC90+BRPL_EOD!AD90</f>
        <v>10</v>
      </c>
      <c r="J90">
        <f>BYPL_EOD!AC90+BYPL_EOD!AD90</f>
        <v>5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29.08</v>
      </c>
      <c r="O90" s="154">
        <f t="shared" si="7"/>
        <v>0.53000000000000469</v>
      </c>
      <c r="P90">
        <v>10.18225584594223</v>
      </c>
      <c r="Q90">
        <v>5.0911279229711148</v>
      </c>
      <c r="R90">
        <v>0</v>
      </c>
      <c r="S90">
        <v>2.1179092159559838</v>
      </c>
      <c r="T90">
        <v>12.218707015130676</v>
      </c>
      <c r="U90" s="156">
        <f t="shared" si="8"/>
        <v>29.610000000000003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29.610000000000003</v>
      </c>
      <c r="E91">
        <f>GT!N91</f>
        <v>0</v>
      </c>
      <c r="F91">
        <f t="shared" si="10"/>
        <v>84</v>
      </c>
      <c r="G91">
        <f t="shared" si="11"/>
        <v>29.610000000000003</v>
      </c>
      <c r="H91" s="154"/>
      <c r="I91">
        <f>BRPL_EOD!AC91+BRPL_EOD!AD91</f>
        <v>10</v>
      </c>
      <c r="J91">
        <f>BYPL_EOD!AC91+BYPL_EOD!AD91</f>
        <v>5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29.08</v>
      </c>
      <c r="O91" s="154">
        <f t="shared" si="7"/>
        <v>0.53000000000000469</v>
      </c>
      <c r="P91">
        <v>10.18225584594223</v>
      </c>
      <c r="Q91">
        <v>5.0911279229711148</v>
      </c>
      <c r="R91">
        <v>0</v>
      </c>
      <c r="S91">
        <v>2.1179092159559838</v>
      </c>
      <c r="T91">
        <v>12.218707015130676</v>
      </c>
      <c r="U91" s="156">
        <f t="shared" si="8"/>
        <v>29.610000000000003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29.610000000000003</v>
      </c>
      <c r="E92">
        <f>GT!N92</f>
        <v>0</v>
      </c>
      <c r="F92">
        <f t="shared" si="10"/>
        <v>84</v>
      </c>
      <c r="G92">
        <f t="shared" si="11"/>
        <v>29.610000000000003</v>
      </c>
      <c r="H92" s="154"/>
      <c r="I92">
        <f>BRPL_EOD!AC92+BRPL_EOD!AD92</f>
        <v>10</v>
      </c>
      <c r="J92">
        <f>BYPL_EOD!AC92+BYPL_EOD!AD92</f>
        <v>5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29.08</v>
      </c>
      <c r="O92" s="154">
        <f t="shared" si="7"/>
        <v>0.53000000000000469</v>
      </c>
      <c r="P92">
        <v>10.18225584594223</v>
      </c>
      <c r="Q92">
        <v>5.0911279229711148</v>
      </c>
      <c r="R92">
        <v>0</v>
      </c>
      <c r="S92">
        <v>2.1179092159559838</v>
      </c>
      <c r="T92">
        <v>12.218707015130676</v>
      </c>
      <c r="U92" s="156">
        <f t="shared" si="8"/>
        <v>29.610000000000003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8.16</v>
      </c>
      <c r="J93">
        <f>BYPL_EOD!AC93+BYPL_EOD!AD93</f>
        <v>15.59</v>
      </c>
      <c r="K93">
        <f>MES_EOD!AC93+MES_EOD!AD93</f>
        <v>0</v>
      </c>
      <c r="L93">
        <f>NDMC_EOD!AC93+NDMC_EOD!AD93</f>
        <v>1.69</v>
      </c>
      <c r="M93">
        <f>TPDDL_EOD!AC93+TPDDL_EOD!AD93</f>
        <v>9.7899999999999991</v>
      </c>
      <c r="N93">
        <f t="shared" si="6"/>
        <v>35.230000000000004</v>
      </c>
      <c r="O93" s="154">
        <f t="shared" si="7"/>
        <v>0.36999999999999744</v>
      </c>
      <c r="P93">
        <v>8.2456996877661073</v>
      </c>
      <c r="Q93">
        <v>15.753732614249218</v>
      </c>
      <c r="R93">
        <v>0</v>
      </c>
      <c r="S93">
        <v>1.7077490774907746</v>
      </c>
      <c r="T93">
        <v>9.8928186204938964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8.16</v>
      </c>
      <c r="J94">
        <f>BYPL_EOD!AC94+BYPL_EOD!AD94</f>
        <v>15.59</v>
      </c>
      <c r="K94">
        <f>MES_EOD!AC94+MES_EOD!AD94</f>
        <v>0</v>
      </c>
      <c r="L94">
        <f>NDMC_EOD!AC94+NDMC_EOD!AD94</f>
        <v>1.69</v>
      </c>
      <c r="M94">
        <f>TPDDL_EOD!AC94+TPDDL_EOD!AD94</f>
        <v>9.7899999999999991</v>
      </c>
      <c r="N94">
        <f t="shared" si="6"/>
        <v>35.230000000000004</v>
      </c>
      <c r="O94" s="154">
        <f t="shared" si="7"/>
        <v>0.36999999999999744</v>
      </c>
      <c r="P94">
        <v>8.2456996877661073</v>
      </c>
      <c r="Q94">
        <v>15.753732614249218</v>
      </c>
      <c r="R94">
        <v>0</v>
      </c>
      <c r="S94">
        <v>1.7077490774907746</v>
      </c>
      <c r="T94">
        <v>9.8928186204938964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8.16</v>
      </c>
      <c r="J95">
        <f>BYPL_EOD!AC95+BYPL_EOD!AD95</f>
        <v>15.59</v>
      </c>
      <c r="K95">
        <f>MES_EOD!AC95+MES_EOD!AD95</f>
        <v>0</v>
      </c>
      <c r="L95">
        <f>NDMC_EOD!AC95+NDMC_EOD!AD95</f>
        <v>1.69</v>
      </c>
      <c r="M95">
        <f>TPDDL_EOD!AC95+TPDDL_EOD!AD95</f>
        <v>9.7899999999999991</v>
      </c>
      <c r="N95">
        <f t="shared" si="6"/>
        <v>35.230000000000004</v>
      </c>
      <c r="O95" s="154">
        <f t="shared" si="7"/>
        <v>0.36999999999999744</v>
      </c>
      <c r="P95">
        <v>8.2456996877661073</v>
      </c>
      <c r="Q95">
        <v>15.753732614249218</v>
      </c>
      <c r="R95">
        <v>0</v>
      </c>
      <c r="S95">
        <v>1.7077490774907746</v>
      </c>
      <c r="T95">
        <v>9.8928186204938964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8.16</v>
      </c>
      <c r="J96">
        <f>BYPL_EOD!AC96+BYPL_EOD!AD96</f>
        <v>15.59</v>
      </c>
      <c r="K96">
        <f>MES_EOD!AC96+MES_EOD!AD96</f>
        <v>0</v>
      </c>
      <c r="L96">
        <f>NDMC_EOD!AC96+NDMC_EOD!AD96</f>
        <v>1.69</v>
      </c>
      <c r="M96">
        <f>TPDDL_EOD!AC96+TPDDL_EOD!AD96</f>
        <v>9.7899999999999991</v>
      </c>
      <c r="N96">
        <f t="shared" si="6"/>
        <v>35.230000000000004</v>
      </c>
      <c r="O96" s="154">
        <f t="shared" si="7"/>
        <v>0.36999999999999744</v>
      </c>
      <c r="P96">
        <v>8.2456996877661073</v>
      </c>
      <c r="Q96">
        <v>15.753732614249218</v>
      </c>
      <c r="R96">
        <v>0</v>
      </c>
      <c r="S96">
        <v>1.7077490774907746</v>
      </c>
      <c r="T96">
        <v>9.8928186204938964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12.99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13.186313088109497</v>
      </c>
      <c r="Q97">
        <v>8.1209010550327925</v>
      </c>
      <c r="R97">
        <v>0</v>
      </c>
      <c r="S97">
        <v>2.1114342743085261</v>
      </c>
      <c r="T97">
        <v>12.181351582549187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12.99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13.186313088109497</v>
      </c>
      <c r="Q98">
        <v>8.1209010550327925</v>
      </c>
      <c r="R98">
        <v>0</v>
      </c>
      <c r="S98">
        <v>2.1114342743085261</v>
      </c>
      <c r="T98">
        <v>12.181351582549187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0.85570749999999995</v>
      </c>
      <c r="E99" s="156">
        <f t="shared" si="12"/>
        <v>0</v>
      </c>
      <c r="F99" s="156">
        <f t="shared" si="12"/>
        <v>2.016</v>
      </c>
      <c r="G99" s="156">
        <f t="shared" si="12"/>
        <v>0.85570749999999995</v>
      </c>
      <c r="H99" s="156"/>
      <c r="I99" s="156">
        <f t="shared" si="12"/>
        <v>0.32828249999999976</v>
      </c>
      <c r="J99" s="156">
        <f t="shared" si="12"/>
        <v>0.18224500000000007</v>
      </c>
      <c r="K99" s="156">
        <f t="shared" si="12"/>
        <v>0</v>
      </c>
      <c r="L99" s="156">
        <f t="shared" si="12"/>
        <v>4.9530000000000074E-2</v>
      </c>
      <c r="M99" s="156">
        <f t="shared" si="12"/>
        <v>0.28578999999999999</v>
      </c>
      <c r="N99" s="156">
        <f t="shared" si="12"/>
        <v>0.84584750000000097</v>
      </c>
      <c r="O99" s="156">
        <f t="shared" si="12"/>
        <v>9.8599999999999851E-3</v>
      </c>
      <c r="P99" s="156">
        <f t="shared" si="12"/>
        <v>0.33213044838987571</v>
      </c>
      <c r="Q99" s="156">
        <f t="shared" si="12"/>
        <v>0.18435928463994164</v>
      </c>
      <c r="R99" s="156">
        <f t="shared" si="12"/>
        <v>0</v>
      </c>
      <c r="S99" s="156">
        <f t="shared" si="12"/>
        <v>5.0105744424520107E-2</v>
      </c>
      <c r="T99" s="156">
        <f t="shared" si="12"/>
        <v>0.28911202254566259</v>
      </c>
      <c r="U99" s="156">
        <f t="shared" si="12"/>
        <v>0.85570749999999995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255.95999999999998</v>
      </c>
      <c r="E11">
        <f>BAWANA!AM11</f>
        <v>0</v>
      </c>
      <c r="F11">
        <f t="shared" si="4"/>
        <v>256</v>
      </c>
      <c r="G11">
        <f t="shared" si="5"/>
        <v>255.95999999999998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69.599999999999994</v>
      </c>
      <c r="N11">
        <f t="shared" si="0"/>
        <v>255.96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30.999999999999996</v>
      </c>
      <c r="T11">
        <v>69.59999999999998</v>
      </c>
      <c r="U11" s="156">
        <f t="shared" si="2"/>
        <v>255.95999999999998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255.95999999999998</v>
      </c>
      <c r="E12">
        <f>BAWANA!AM12</f>
        <v>0</v>
      </c>
      <c r="F12">
        <f t="shared" si="4"/>
        <v>256</v>
      </c>
      <c r="G12">
        <f t="shared" si="5"/>
        <v>255.95999999999998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69.599999999999994</v>
      </c>
      <c r="N12">
        <f t="shared" si="0"/>
        <v>255.96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30.999999999999996</v>
      </c>
      <c r="T12">
        <v>69.59999999999998</v>
      </c>
      <c r="U12" s="156">
        <f t="shared" si="2"/>
        <v>255.95999999999998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255.95999999999998</v>
      </c>
      <c r="E13">
        <f>BAWANA!AM13</f>
        <v>0</v>
      </c>
      <c r="F13">
        <f t="shared" si="4"/>
        <v>256</v>
      </c>
      <c r="G13">
        <f t="shared" si="5"/>
        <v>255.95999999999998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69.599999999999994</v>
      </c>
      <c r="N13">
        <f t="shared" si="0"/>
        <v>255.96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30.999999999999996</v>
      </c>
      <c r="T13">
        <v>69.59999999999998</v>
      </c>
      <c r="U13" s="156">
        <f t="shared" si="2"/>
        <v>255.95999999999998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255.95999999999998</v>
      </c>
      <c r="E14">
        <f>BAWANA!AM14</f>
        <v>0</v>
      </c>
      <c r="F14">
        <f t="shared" si="4"/>
        <v>256</v>
      </c>
      <c r="G14">
        <f t="shared" si="5"/>
        <v>255.95999999999998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255.96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30.999999999999996</v>
      </c>
      <c r="T14">
        <v>69.59999999999998</v>
      </c>
      <c r="U14" s="156">
        <f t="shared" si="2"/>
        <v>255.95999999999998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255.95999999999998</v>
      </c>
      <c r="E15">
        <f>BAWANA!AM15</f>
        <v>0</v>
      </c>
      <c r="F15">
        <f t="shared" si="4"/>
        <v>256</v>
      </c>
      <c r="G15">
        <f t="shared" si="5"/>
        <v>255.95999999999998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255.96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30.999999999999996</v>
      </c>
      <c r="T15">
        <v>69.59999999999998</v>
      </c>
      <c r="U15" s="156">
        <f t="shared" si="2"/>
        <v>255.95999999999998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255.95999999999998</v>
      </c>
      <c r="E16">
        <f>BAWANA!AM16</f>
        <v>0</v>
      </c>
      <c r="F16">
        <f t="shared" si="4"/>
        <v>256</v>
      </c>
      <c r="G16">
        <f t="shared" si="5"/>
        <v>255.95999999999998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255.96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30.999999999999996</v>
      </c>
      <c r="T16">
        <v>69.59999999999998</v>
      </c>
      <c r="U16" s="156">
        <f t="shared" si="2"/>
        <v>255.95999999999998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255.95999999999998</v>
      </c>
      <c r="E17">
        <f>BAWANA!AM17</f>
        <v>0</v>
      </c>
      <c r="F17">
        <f t="shared" si="4"/>
        <v>256</v>
      </c>
      <c r="G17">
        <f t="shared" si="5"/>
        <v>255.95999999999998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255.95999999999998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255.95999999999998</v>
      </c>
      <c r="E18">
        <f>BAWANA!AM18</f>
        <v>0</v>
      </c>
      <c r="F18">
        <f t="shared" si="4"/>
        <v>256</v>
      </c>
      <c r="G18">
        <f t="shared" si="5"/>
        <v>255.95999999999998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255.95999999999998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255.95999999999998</v>
      </c>
      <c r="E19">
        <f>BAWANA!AM19</f>
        <v>0</v>
      </c>
      <c r="F19">
        <f t="shared" si="4"/>
        <v>256</v>
      </c>
      <c r="G19">
        <f t="shared" si="5"/>
        <v>255.95999999999998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255.96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30.999999999999996</v>
      </c>
      <c r="T19">
        <v>69.59999999999998</v>
      </c>
      <c r="U19" s="156">
        <f t="shared" si="2"/>
        <v>255.95999999999998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255.95999999999998</v>
      </c>
      <c r="E20">
        <f>BAWANA!AM20</f>
        <v>0</v>
      </c>
      <c r="F20">
        <f t="shared" si="4"/>
        <v>256</v>
      </c>
      <c r="G20">
        <f t="shared" si="5"/>
        <v>255.95999999999998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255.95999999999998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255.95999999999998</v>
      </c>
      <c r="E21">
        <f>BAWANA!AM21</f>
        <v>0</v>
      </c>
      <c r="F21">
        <f t="shared" si="4"/>
        <v>256</v>
      </c>
      <c r="G21">
        <f t="shared" si="5"/>
        <v>255.95999999999998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255.95999999999998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255.95999999999998</v>
      </c>
      <c r="E22">
        <f>BAWANA!AM22</f>
        <v>0</v>
      </c>
      <c r="F22">
        <f t="shared" si="4"/>
        <v>256</v>
      </c>
      <c r="G22">
        <f t="shared" si="5"/>
        <v>255.95999999999998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255.95999999999998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255.95999999999998</v>
      </c>
      <c r="E23">
        <f>BAWANA!AM23</f>
        <v>0</v>
      </c>
      <c r="F23">
        <f t="shared" si="4"/>
        <v>256</v>
      </c>
      <c r="G23">
        <f t="shared" si="5"/>
        <v>255.95999999999998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255.95999999999998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255.95999999999998</v>
      </c>
      <c r="E24">
        <f>BAWANA!AM24</f>
        <v>0</v>
      </c>
      <c r="F24">
        <f t="shared" si="4"/>
        <v>256</v>
      </c>
      <c r="G24">
        <f t="shared" si="5"/>
        <v>255.95999999999998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255.95999999999998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255.95999999999998</v>
      </c>
      <c r="E25">
        <f>BAWANA!AM25</f>
        <v>0</v>
      </c>
      <c r="F25">
        <f t="shared" si="4"/>
        <v>256</v>
      </c>
      <c r="G25">
        <f t="shared" si="5"/>
        <v>255.95999999999998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255.95999999999998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255.95999999999998</v>
      </c>
      <c r="E26">
        <f>BAWANA!AM26</f>
        <v>0</v>
      </c>
      <c r="F26">
        <f t="shared" si="4"/>
        <v>256</v>
      </c>
      <c r="G26">
        <f t="shared" si="5"/>
        <v>255.95999999999998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255.95999999999998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232.33999999999997</v>
      </c>
      <c r="E27">
        <f>BAWANA!AM27</f>
        <v>0</v>
      </c>
      <c r="F27">
        <f t="shared" si="4"/>
        <v>256</v>
      </c>
      <c r="G27">
        <f t="shared" si="5"/>
        <v>232.33999999999997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232.34</v>
      </c>
      <c r="O27" s="154">
        <f t="shared" si="1"/>
        <v>0</v>
      </c>
      <c r="P27">
        <v>75.999999999999986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232.33999999999997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232.33999999999997</v>
      </c>
      <c r="E28">
        <f>BAWANA!AM28</f>
        <v>0</v>
      </c>
      <c r="F28">
        <f t="shared" si="4"/>
        <v>256</v>
      </c>
      <c r="G28">
        <f t="shared" si="5"/>
        <v>232.33999999999997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232.34</v>
      </c>
      <c r="O28" s="154">
        <f t="shared" si="1"/>
        <v>0</v>
      </c>
      <c r="P28">
        <v>75.999999999999986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232.33999999999997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232.33999999999997</v>
      </c>
      <c r="E29">
        <f>BAWANA!AM29</f>
        <v>0</v>
      </c>
      <c r="F29">
        <f t="shared" si="4"/>
        <v>256</v>
      </c>
      <c r="G29">
        <f t="shared" si="5"/>
        <v>232.33999999999997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232.34</v>
      </c>
      <c r="O29" s="154">
        <f t="shared" si="1"/>
        <v>0</v>
      </c>
      <c r="P29">
        <v>75.999999999999986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232.33999999999997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232.33999999999997</v>
      </c>
      <c r="E30">
        <f>BAWANA!AM30</f>
        <v>0</v>
      </c>
      <c r="F30">
        <f t="shared" si="4"/>
        <v>256</v>
      </c>
      <c r="G30">
        <f t="shared" si="5"/>
        <v>232.33999999999997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75.999999999999986</v>
      </c>
      <c r="Q30">
        <v>49.919999999999995</v>
      </c>
      <c r="R30">
        <v>5.8199999999999994</v>
      </c>
      <c r="S30">
        <v>30.999999999999996</v>
      </c>
      <c r="T30">
        <v>69.59999999999998</v>
      </c>
      <c r="U30" s="156">
        <f t="shared" si="2"/>
        <v>232.33999999999997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255.95999999999998</v>
      </c>
      <c r="E31">
        <f>BAWANA!AM31</f>
        <v>0</v>
      </c>
      <c r="F31">
        <f t="shared" si="4"/>
        <v>256</v>
      </c>
      <c r="G31">
        <f t="shared" si="5"/>
        <v>255.95999999999998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255.96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30.999999999999996</v>
      </c>
      <c r="T31">
        <v>69.59999999999998</v>
      </c>
      <c r="U31" s="156">
        <f t="shared" si="2"/>
        <v>255.95999999999998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255.95999999999998</v>
      </c>
      <c r="E32">
        <f>BAWANA!AM32</f>
        <v>0</v>
      </c>
      <c r="F32">
        <f t="shared" si="4"/>
        <v>256</v>
      </c>
      <c r="G32">
        <f t="shared" si="5"/>
        <v>255.95999999999998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255.96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30.999999999999996</v>
      </c>
      <c r="T32">
        <v>69.59999999999998</v>
      </c>
      <c r="U32" s="156">
        <f t="shared" si="2"/>
        <v>255.95999999999998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255.95999999999998</v>
      </c>
      <c r="E33">
        <f>BAWANA!AM33</f>
        <v>0</v>
      </c>
      <c r="F33">
        <f t="shared" si="4"/>
        <v>256</v>
      </c>
      <c r="G33">
        <f t="shared" si="5"/>
        <v>255.95999999999998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69.599999999999994</v>
      </c>
      <c r="N33">
        <f t="shared" si="0"/>
        <v>255.96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30.999999999999996</v>
      </c>
      <c r="T33">
        <v>69.59999999999998</v>
      </c>
      <c r="U33" s="156">
        <f t="shared" si="2"/>
        <v>255.95999999999998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255.95999999999998</v>
      </c>
      <c r="E34">
        <f>BAWANA!AM34</f>
        <v>0</v>
      </c>
      <c r="F34">
        <f t="shared" si="4"/>
        <v>256</v>
      </c>
      <c r="G34">
        <f t="shared" si="5"/>
        <v>255.95999999999998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69.599999999999994</v>
      </c>
      <c r="N34">
        <f t="shared" si="0"/>
        <v>255.96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30.999999999999996</v>
      </c>
      <c r="T34">
        <v>69.59999999999998</v>
      </c>
      <c r="U34" s="156">
        <f t="shared" si="2"/>
        <v>255.95999999999998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255.95999999999998</v>
      </c>
      <c r="E35">
        <f>BAWANA!AM35</f>
        <v>0</v>
      </c>
      <c r="F35">
        <f t="shared" si="4"/>
        <v>256</v>
      </c>
      <c r="G35">
        <f t="shared" si="5"/>
        <v>255.95999999999998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69.599999999999994</v>
      </c>
      <c r="N35">
        <f t="shared" si="0"/>
        <v>255.96</v>
      </c>
      <c r="O35" s="154">
        <f t="shared" si="1"/>
        <v>0</v>
      </c>
      <c r="P35">
        <v>99.61999999999999</v>
      </c>
      <c r="Q35">
        <v>49.919999999999995</v>
      </c>
      <c r="R35">
        <v>5.8199999999999994</v>
      </c>
      <c r="S35">
        <v>30.999999999999996</v>
      </c>
      <c r="T35">
        <v>69.59999999999998</v>
      </c>
      <c r="U35" s="156">
        <f t="shared" si="2"/>
        <v>255.95999999999998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255.95999999999998</v>
      </c>
      <c r="E36">
        <f>BAWANA!AM36</f>
        <v>0</v>
      </c>
      <c r="F36">
        <f t="shared" si="4"/>
        <v>256</v>
      </c>
      <c r="G36">
        <f t="shared" si="5"/>
        <v>255.95999999999998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69.599999999999994</v>
      </c>
      <c r="N36">
        <f t="shared" si="0"/>
        <v>255.96</v>
      </c>
      <c r="O36" s="154">
        <f t="shared" si="1"/>
        <v>0</v>
      </c>
      <c r="P36">
        <v>99.61999999999999</v>
      </c>
      <c r="Q36">
        <v>49.919999999999995</v>
      </c>
      <c r="R36">
        <v>5.8199999999999994</v>
      </c>
      <c r="S36">
        <v>30.999999999999996</v>
      </c>
      <c r="T36">
        <v>69.59999999999998</v>
      </c>
      <c r="U36" s="156">
        <f t="shared" si="2"/>
        <v>255.95999999999998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255.95999999999998</v>
      </c>
      <c r="E37">
        <f>BAWANA!AM37</f>
        <v>0</v>
      </c>
      <c r="F37">
        <f t="shared" si="4"/>
        <v>256</v>
      </c>
      <c r="G37">
        <f t="shared" si="5"/>
        <v>255.95999999999998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69.599999999999994</v>
      </c>
      <c r="N37">
        <f t="shared" si="0"/>
        <v>255.96</v>
      </c>
      <c r="O37" s="154">
        <f t="shared" si="1"/>
        <v>0</v>
      </c>
      <c r="P37">
        <v>99.61999999999999</v>
      </c>
      <c r="Q37">
        <v>49.919999999999995</v>
      </c>
      <c r="R37">
        <v>5.8199999999999994</v>
      </c>
      <c r="S37">
        <v>30.999999999999996</v>
      </c>
      <c r="T37">
        <v>69.59999999999998</v>
      </c>
      <c r="U37" s="156">
        <f t="shared" si="2"/>
        <v>255.95999999999998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255.95999999999998</v>
      </c>
      <c r="E38">
        <f>BAWANA!AM38</f>
        <v>0</v>
      </c>
      <c r="F38">
        <f t="shared" si="4"/>
        <v>256</v>
      </c>
      <c r="G38">
        <f t="shared" si="5"/>
        <v>255.95999999999998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69.599999999999994</v>
      </c>
      <c r="N38">
        <f t="shared" si="0"/>
        <v>255.96</v>
      </c>
      <c r="O38" s="154">
        <f t="shared" si="1"/>
        <v>0</v>
      </c>
      <c r="P38">
        <v>99.61999999999999</v>
      </c>
      <c r="Q38">
        <v>49.919999999999995</v>
      </c>
      <c r="R38">
        <v>5.8199999999999994</v>
      </c>
      <c r="S38">
        <v>30.999999999999996</v>
      </c>
      <c r="T38">
        <v>69.59999999999998</v>
      </c>
      <c r="U38" s="156">
        <f t="shared" si="2"/>
        <v>255.95999999999998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255.95999999999998</v>
      </c>
      <c r="E39">
        <f>BAWANA!AM39</f>
        <v>0</v>
      </c>
      <c r="F39">
        <f t="shared" si="4"/>
        <v>256</v>
      </c>
      <c r="G39">
        <f t="shared" si="5"/>
        <v>255.95999999999998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69.599999999999994</v>
      </c>
      <c r="N39">
        <f t="shared" si="0"/>
        <v>255.96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30.999999999999996</v>
      </c>
      <c r="T39">
        <v>69.59999999999998</v>
      </c>
      <c r="U39" s="156">
        <f t="shared" si="2"/>
        <v>255.95999999999998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255.95999999999998</v>
      </c>
      <c r="E40">
        <f>BAWANA!AM40</f>
        <v>0</v>
      </c>
      <c r="F40">
        <f t="shared" si="4"/>
        <v>256</v>
      </c>
      <c r="G40">
        <f t="shared" si="5"/>
        <v>255.95999999999998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69.599999999999994</v>
      </c>
      <c r="N40">
        <f t="shared" si="0"/>
        <v>255.96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30.999999999999996</v>
      </c>
      <c r="T40">
        <v>69.59999999999998</v>
      </c>
      <c r="U40" s="156">
        <f t="shared" si="2"/>
        <v>255.95999999999998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255.95999999999998</v>
      </c>
      <c r="E41">
        <f>BAWANA!AM41</f>
        <v>0</v>
      </c>
      <c r="F41">
        <f t="shared" si="4"/>
        <v>256</v>
      </c>
      <c r="G41">
        <f t="shared" si="5"/>
        <v>255.95999999999998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69.599999999999994</v>
      </c>
      <c r="N41">
        <f t="shared" si="0"/>
        <v>255.96</v>
      </c>
      <c r="O41" s="154">
        <f t="shared" si="1"/>
        <v>0</v>
      </c>
      <c r="P41">
        <v>99.61999999999999</v>
      </c>
      <c r="Q41">
        <v>49.919999999999995</v>
      </c>
      <c r="R41">
        <v>5.8199999999999994</v>
      </c>
      <c r="S41">
        <v>30.999999999999996</v>
      </c>
      <c r="T41">
        <v>69.59999999999998</v>
      </c>
      <c r="U41" s="156">
        <f t="shared" si="2"/>
        <v>255.95999999999998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255.95999999999998</v>
      </c>
      <c r="E42">
        <f>BAWANA!AM42</f>
        <v>0</v>
      </c>
      <c r="F42">
        <f t="shared" si="4"/>
        <v>256</v>
      </c>
      <c r="G42">
        <f t="shared" si="5"/>
        <v>255.95999999999998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69.599999999999994</v>
      </c>
      <c r="N42">
        <f t="shared" si="0"/>
        <v>255.96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30.999999999999996</v>
      </c>
      <c r="T42">
        <v>69.59999999999998</v>
      </c>
      <c r="U42" s="156">
        <f t="shared" si="2"/>
        <v>255.95999999999998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255.95999999999998</v>
      </c>
      <c r="E43">
        <f>BAWANA!AM43</f>
        <v>0</v>
      </c>
      <c r="F43">
        <f t="shared" si="4"/>
        <v>256</v>
      </c>
      <c r="G43">
        <f t="shared" si="5"/>
        <v>255.95999999999998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69.599999999999994</v>
      </c>
      <c r="N43">
        <f t="shared" si="0"/>
        <v>255.96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30.999999999999996</v>
      </c>
      <c r="T43">
        <v>69.59999999999998</v>
      </c>
      <c r="U43" s="156">
        <f t="shared" si="2"/>
        <v>255.95999999999998</v>
      </c>
      <c r="V43" s="154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255.95999999999998</v>
      </c>
      <c r="E44">
        <f>BAWANA!AM44</f>
        <v>0</v>
      </c>
      <c r="F44">
        <f t="shared" si="4"/>
        <v>256</v>
      </c>
      <c r="G44">
        <f t="shared" si="5"/>
        <v>255.95999999999998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69.599999999999994</v>
      </c>
      <c r="N44">
        <f t="shared" si="0"/>
        <v>255.96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30.999999999999996</v>
      </c>
      <c r="T44">
        <v>69.59999999999998</v>
      </c>
      <c r="U44" s="156">
        <f t="shared" si="2"/>
        <v>255.95999999999998</v>
      </c>
      <c r="V44" s="154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255.95999999999998</v>
      </c>
      <c r="E45">
        <f>BAWANA!AM45</f>
        <v>0</v>
      </c>
      <c r="F45">
        <f t="shared" si="4"/>
        <v>256</v>
      </c>
      <c r="G45">
        <f t="shared" si="5"/>
        <v>255.95999999999998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69.599999999999994</v>
      </c>
      <c r="N45">
        <f t="shared" si="0"/>
        <v>255.96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30.999999999999996</v>
      </c>
      <c r="T45">
        <v>69.59999999999998</v>
      </c>
      <c r="U45" s="156">
        <f t="shared" si="2"/>
        <v>255.95999999999998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255.95999999999998</v>
      </c>
      <c r="E46">
        <f>BAWANA!AM46</f>
        <v>0</v>
      </c>
      <c r="F46">
        <f t="shared" si="4"/>
        <v>256</v>
      </c>
      <c r="G46">
        <f t="shared" si="5"/>
        <v>255.95999999999998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69.599999999999994</v>
      </c>
      <c r="N46">
        <f t="shared" si="0"/>
        <v>255.96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30.999999999999996</v>
      </c>
      <c r="T46">
        <v>69.59999999999998</v>
      </c>
      <c r="U46" s="156">
        <f t="shared" si="2"/>
        <v>255.95999999999998</v>
      </c>
      <c r="V46" s="154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255.95999999999998</v>
      </c>
      <c r="E47">
        <f>BAWANA!AM47</f>
        <v>0</v>
      </c>
      <c r="F47">
        <f t="shared" si="4"/>
        <v>256</v>
      </c>
      <c r="G47">
        <f t="shared" si="5"/>
        <v>255.95999999999998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69.599999999999994</v>
      </c>
      <c r="N47">
        <f t="shared" si="0"/>
        <v>255.96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30.999999999999996</v>
      </c>
      <c r="T47">
        <v>69.59999999999998</v>
      </c>
      <c r="U47" s="156">
        <f t="shared" si="2"/>
        <v>255.95999999999998</v>
      </c>
      <c r="V47" s="154">
        <f t="shared" si="3"/>
        <v>0</v>
      </c>
      <c r="Y47">
        <f>BAWANA!AW47+BAWANA!AX47</f>
        <v>0</v>
      </c>
      <c r="Z47">
        <f>BAWANA!BD47+BAWANA!BE47</f>
        <v>32</v>
      </c>
      <c r="AA47">
        <f>BAWANA!X47+BAWANA!Y47</f>
        <v>0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255.95999999999998</v>
      </c>
      <c r="E48">
        <f>BAWANA!AM48</f>
        <v>0</v>
      </c>
      <c r="F48">
        <f t="shared" si="4"/>
        <v>256</v>
      </c>
      <c r="G48">
        <f t="shared" si="5"/>
        <v>255.95999999999998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69.599999999999994</v>
      </c>
      <c r="N48">
        <f t="shared" si="0"/>
        <v>255.96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30.999999999999996</v>
      </c>
      <c r="T48">
        <v>69.59999999999998</v>
      </c>
      <c r="U48" s="156">
        <f t="shared" si="2"/>
        <v>255.95999999999998</v>
      </c>
      <c r="V48" s="154">
        <f t="shared" si="3"/>
        <v>0</v>
      </c>
      <c r="Y48">
        <f>BAWANA!AW48+BAWANA!AX48</f>
        <v>0</v>
      </c>
      <c r="Z48">
        <f>BAWANA!BD48+BAWANA!BE48</f>
        <v>32</v>
      </c>
      <c r="AA48">
        <f>BAWANA!X48+BAWANA!Y48</f>
        <v>0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255.95999999999998</v>
      </c>
      <c r="E49">
        <f>BAWANA!AM49</f>
        <v>0</v>
      </c>
      <c r="F49">
        <f t="shared" si="4"/>
        <v>256</v>
      </c>
      <c r="G49">
        <f t="shared" si="5"/>
        <v>255.95999999999998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69.599999999999994</v>
      </c>
      <c r="N49">
        <f t="shared" si="0"/>
        <v>255.96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30.999999999999996</v>
      </c>
      <c r="T49">
        <v>69.59999999999998</v>
      </c>
      <c r="U49" s="156">
        <f t="shared" si="2"/>
        <v>255.95999999999998</v>
      </c>
      <c r="V49" s="154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255.95999999999998</v>
      </c>
      <c r="E50">
        <f>BAWANA!AM50</f>
        <v>0</v>
      </c>
      <c r="F50">
        <f t="shared" si="4"/>
        <v>256</v>
      </c>
      <c r="G50">
        <f t="shared" si="5"/>
        <v>255.95999999999998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69.599999999999994</v>
      </c>
      <c r="N50">
        <f t="shared" si="0"/>
        <v>255.96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30.999999999999996</v>
      </c>
      <c r="T50">
        <v>69.59999999999998</v>
      </c>
      <c r="U50" s="156">
        <f t="shared" si="2"/>
        <v>255.95999999999998</v>
      </c>
      <c r="V50" s="154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248</v>
      </c>
      <c r="E51">
        <f>BAWANA!AM51</f>
        <v>0</v>
      </c>
      <c r="F51">
        <f t="shared" si="4"/>
        <v>256</v>
      </c>
      <c r="G51">
        <f t="shared" si="5"/>
        <v>248</v>
      </c>
      <c r="H51" s="154"/>
      <c r="I51">
        <f>BRPL_EOD!AK51+BRPL_EOD!AL51</f>
        <v>96.52</v>
      </c>
      <c r="J51">
        <f>BYPL_EOD!AK51+BYPL_EOD!AL51</f>
        <v>48.37</v>
      </c>
      <c r="K51">
        <f>MES_EOD!AK51+MES_EOD!AL51</f>
        <v>5.64</v>
      </c>
      <c r="L51">
        <f>NDMC_EOD!AK51+NDMC_EOD!AL51</f>
        <v>30.04</v>
      </c>
      <c r="M51">
        <f>TPDDL_EOD!AK51+TPDDL_EOD!AL51</f>
        <v>67.430000000000007</v>
      </c>
      <c r="N51">
        <f t="shared" si="0"/>
        <v>247.99999999999997</v>
      </c>
      <c r="O51" s="154">
        <f t="shared" si="1"/>
        <v>0</v>
      </c>
      <c r="P51">
        <v>96.52000000000001</v>
      </c>
      <c r="Q51">
        <v>48.370000000000005</v>
      </c>
      <c r="R51">
        <v>5.6400000000000006</v>
      </c>
      <c r="S51">
        <v>30.040000000000003</v>
      </c>
      <c r="T51">
        <v>67.430000000000021</v>
      </c>
      <c r="U51" s="156">
        <f t="shared" si="2"/>
        <v>248.00000000000006</v>
      </c>
      <c r="V51" s="154">
        <f t="shared" si="3"/>
        <v>0</v>
      </c>
      <c r="Y51">
        <f>BAWANA!AW51+BAWANA!AX51</f>
        <v>31</v>
      </c>
      <c r="Z51">
        <f>BAWANA!BD51+BAWANA!BE51</f>
        <v>31</v>
      </c>
      <c r="AA51">
        <f>BAWANA!X51+BAWANA!Y51</f>
        <v>31</v>
      </c>
      <c r="AB51">
        <f>BAWANA!AE51+BAWANA!AF51</f>
        <v>31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248</v>
      </c>
      <c r="E52">
        <f>BAWANA!AM52</f>
        <v>0</v>
      </c>
      <c r="F52">
        <f t="shared" si="4"/>
        <v>256</v>
      </c>
      <c r="G52">
        <f t="shared" si="5"/>
        <v>248</v>
      </c>
      <c r="H52" s="154"/>
      <c r="I52">
        <f>BRPL_EOD!AK52+BRPL_EOD!AL52</f>
        <v>96.52</v>
      </c>
      <c r="J52">
        <f>BYPL_EOD!AK52+BYPL_EOD!AL52</f>
        <v>48.37</v>
      </c>
      <c r="K52">
        <f>MES_EOD!AK52+MES_EOD!AL52</f>
        <v>5.64</v>
      </c>
      <c r="L52">
        <f>NDMC_EOD!AK52+NDMC_EOD!AL52</f>
        <v>30.04</v>
      </c>
      <c r="M52">
        <f>TPDDL_EOD!AK52+TPDDL_EOD!AL52</f>
        <v>67.430000000000007</v>
      </c>
      <c r="N52">
        <f t="shared" si="0"/>
        <v>247.99999999999997</v>
      </c>
      <c r="O52" s="154">
        <f t="shared" si="1"/>
        <v>0</v>
      </c>
      <c r="P52">
        <v>96.52000000000001</v>
      </c>
      <c r="Q52">
        <v>48.370000000000005</v>
      </c>
      <c r="R52">
        <v>5.6400000000000006</v>
      </c>
      <c r="S52">
        <v>30.040000000000003</v>
      </c>
      <c r="T52">
        <v>67.430000000000021</v>
      </c>
      <c r="U52" s="156">
        <f t="shared" si="2"/>
        <v>248.00000000000006</v>
      </c>
      <c r="V52" s="154">
        <f t="shared" si="3"/>
        <v>0</v>
      </c>
      <c r="Y52">
        <f>BAWANA!AW52+BAWANA!AX52</f>
        <v>31</v>
      </c>
      <c r="Z52">
        <f>BAWANA!BD52+BAWANA!BE52</f>
        <v>31</v>
      </c>
      <c r="AA52">
        <f>BAWANA!X52+BAWANA!Y52</f>
        <v>31</v>
      </c>
      <c r="AB52">
        <f>BAWANA!AE52+BAWANA!AF52</f>
        <v>31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248</v>
      </c>
      <c r="E53">
        <f>BAWANA!AM53</f>
        <v>0</v>
      </c>
      <c r="F53">
        <f t="shared" si="4"/>
        <v>256</v>
      </c>
      <c r="G53">
        <f t="shared" si="5"/>
        <v>248</v>
      </c>
      <c r="H53" s="154"/>
      <c r="I53">
        <f>BRPL_EOD!AK53+BRPL_EOD!AL53</f>
        <v>96.52</v>
      </c>
      <c r="J53">
        <f>BYPL_EOD!AK53+BYPL_EOD!AL53</f>
        <v>48.37</v>
      </c>
      <c r="K53">
        <f>MES_EOD!AK53+MES_EOD!AL53</f>
        <v>5.64</v>
      </c>
      <c r="L53">
        <f>NDMC_EOD!AK53+NDMC_EOD!AL53</f>
        <v>30.04</v>
      </c>
      <c r="M53">
        <f>TPDDL_EOD!AK53+TPDDL_EOD!AL53</f>
        <v>67.430000000000007</v>
      </c>
      <c r="N53">
        <f t="shared" si="0"/>
        <v>247.99999999999997</v>
      </c>
      <c r="O53" s="154">
        <f t="shared" si="1"/>
        <v>0</v>
      </c>
      <c r="P53">
        <v>96.52000000000001</v>
      </c>
      <c r="Q53">
        <v>48.370000000000005</v>
      </c>
      <c r="R53">
        <v>5.6400000000000006</v>
      </c>
      <c r="S53">
        <v>30.040000000000003</v>
      </c>
      <c r="T53">
        <v>67.430000000000021</v>
      </c>
      <c r="U53" s="156">
        <f t="shared" si="2"/>
        <v>248.00000000000006</v>
      </c>
      <c r="V53" s="154">
        <f t="shared" si="3"/>
        <v>0</v>
      </c>
      <c r="Y53">
        <f>BAWANA!AW53+BAWANA!AX53</f>
        <v>31</v>
      </c>
      <c r="Z53">
        <f>BAWANA!BD53+BAWANA!BE53</f>
        <v>31</v>
      </c>
      <c r="AA53">
        <f>BAWANA!X53+BAWANA!Y53</f>
        <v>31</v>
      </c>
      <c r="AB53">
        <f>BAWANA!AE53+BAWANA!AF53</f>
        <v>31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248</v>
      </c>
      <c r="E54">
        <f>BAWANA!AM54</f>
        <v>0</v>
      </c>
      <c r="F54">
        <f t="shared" si="4"/>
        <v>256</v>
      </c>
      <c r="G54">
        <f t="shared" si="5"/>
        <v>248</v>
      </c>
      <c r="H54" s="154"/>
      <c r="I54">
        <f>BRPL_EOD!AK54+BRPL_EOD!AL54</f>
        <v>96.52</v>
      </c>
      <c r="J54">
        <f>BYPL_EOD!AK54+BYPL_EOD!AL54</f>
        <v>48.37</v>
      </c>
      <c r="K54">
        <f>MES_EOD!AK54+MES_EOD!AL54</f>
        <v>5.64</v>
      </c>
      <c r="L54">
        <f>NDMC_EOD!AK54+NDMC_EOD!AL54</f>
        <v>30.04</v>
      </c>
      <c r="M54">
        <f>TPDDL_EOD!AK54+TPDDL_EOD!AL54</f>
        <v>67.430000000000007</v>
      </c>
      <c r="N54">
        <f t="shared" si="0"/>
        <v>247.99999999999997</v>
      </c>
      <c r="O54" s="154">
        <f t="shared" si="1"/>
        <v>0</v>
      </c>
      <c r="P54">
        <v>96.52000000000001</v>
      </c>
      <c r="Q54">
        <v>48.370000000000005</v>
      </c>
      <c r="R54">
        <v>5.6400000000000006</v>
      </c>
      <c r="S54">
        <v>30.040000000000003</v>
      </c>
      <c r="T54">
        <v>67.430000000000021</v>
      </c>
      <c r="U54" s="156">
        <f t="shared" si="2"/>
        <v>248.00000000000006</v>
      </c>
      <c r="V54" s="154">
        <f t="shared" si="3"/>
        <v>0</v>
      </c>
      <c r="Y54">
        <f>BAWANA!AW54+BAWANA!AX54</f>
        <v>31</v>
      </c>
      <c r="Z54">
        <f>BAWANA!BD54+BAWANA!BE54</f>
        <v>31</v>
      </c>
      <c r="AA54">
        <f>BAWANA!X54+BAWANA!Y54</f>
        <v>31</v>
      </c>
      <c r="AB54">
        <f>BAWANA!AE54+BAWANA!AF54</f>
        <v>31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248</v>
      </c>
      <c r="E55">
        <f>BAWANA!AM55</f>
        <v>0</v>
      </c>
      <c r="F55">
        <f t="shared" si="4"/>
        <v>256</v>
      </c>
      <c r="G55">
        <f t="shared" si="5"/>
        <v>248</v>
      </c>
      <c r="H55" s="154"/>
      <c r="I55">
        <f>BRPL_EOD!AK55+BRPL_EOD!AL55</f>
        <v>96.52</v>
      </c>
      <c r="J55">
        <f>BYPL_EOD!AK55+BYPL_EOD!AL55</f>
        <v>48.37</v>
      </c>
      <c r="K55">
        <f>MES_EOD!AK55+MES_EOD!AL55</f>
        <v>5.64</v>
      </c>
      <c r="L55">
        <f>NDMC_EOD!AK55+NDMC_EOD!AL55</f>
        <v>30.04</v>
      </c>
      <c r="M55">
        <f>TPDDL_EOD!AK55+TPDDL_EOD!AL55</f>
        <v>67.430000000000007</v>
      </c>
      <c r="N55">
        <f t="shared" si="0"/>
        <v>247.99999999999997</v>
      </c>
      <c r="O55" s="154">
        <f t="shared" si="1"/>
        <v>0</v>
      </c>
      <c r="P55">
        <v>96.52000000000001</v>
      </c>
      <c r="Q55">
        <v>48.370000000000005</v>
      </c>
      <c r="R55">
        <v>5.6400000000000006</v>
      </c>
      <c r="S55">
        <v>30.040000000000003</v>
      </c>
      <c r="T55">
        <v>67.430000000000021</v>
      </c>
      <c r="U55" s="156">
        <f t="shared" si="2"/>
        <v>248.00000000000006</v>
      </c>
      <c r="V55" s="154">
        <f t="shared" si="3"/>
        <v>0</v>
      </c>
      <c r="Y55">
        <f>BAWANA!AW55+BAWANA!AX55</f>
        <v>31</v>
      </c>
      <c r="Z55">
        <f>BAWANA!BD55+BAWANA!BE55</f>
        <v>31</v>
      </c>
      <c r="AA55">
        <f>BAWANA!X55+BAWANA!Y55</f>
        <v>31</v>
      </c>
      <c r="AB55">
        <f>BAWANA!AE55+BAWANA!AF55</f>
        <v>31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248</v>
      </c>
      <c r="E56">
        <f>BAWANA!AM56</f>
        <v>0</v>
      </c>
      <c r="F56">
        <f t="shared" si="4"/>
        <v>256</v>
      </c>
      <c r="G56">
        <f t="shared" si="5"/>
        <v>248</v>
      </c>
      <c r="H56" s="154"/>
      <c r="I56">
        <f>BRPL_EOD!AK56+BRPL_EOD!AL56</f>
        <v>96.5</v>
      </c>
      <c r="J56">
        <f>BYPL_EOD!AK56+BYPL_EOD!AL56</f>
        <v>48.36</v>
      </c>
      <c r="K56">
        <f>MES_EOD!AK56+MES_EOD!AL56</f>
        <v>5.68</v>
      </c>
      <c r="L56">
        <f>NDMC_EOD!AK56+NDMC_EOD!AL56</f>
        <v>30.03</v>
      </c>
      <c r="M56">
        <f>TPDDL_EOD!AK56+TPDDL_EOD!AL56</f>
        <v>67.430000000000007</v>
      </c>
      <c r="N56">
        <f t="shared" si="0"/>
        <v>248.00000000000003</v>
      </c>
      <c r="O56" s="154">
        <f t="shared" si="1"/>
        <v>0</v>
      </c>
      <c r="P56">
        <v>96.499999999999986</v>
      </c>
      <c r="Q56">
        <v>48.359999999999992</v>
      </c>
      <c r="R56">
        <v>5.6799999999999988</v>
      </c>
      <c r="S56">
        <v>30.029999999999998</v>
      </c>
      <c r="T56">
        <v>67.429999999999993</v>
      </c>
      <c r="U56" s="156">
        <f t="shared" si="2"/>
        <v>248</v>
      </c>
      <c r="V56" s="154">
        <f t="shared" si="3"/>
        <v>0</v>
      </c>
      <c r="Y56">
        <f>BAWANA!AW56+BAWANA!AX56</f>
        <v>31</v>
      </c>
      <c r="Z56">
        <f>BAWANA!BD56+BAWANA!BE56</f>
        <v>31</v>
      </c>
      <c r="AA56">
        <f>BAWANA!X56+BAWANA!Y56</f>
        <v>31</v>
      </c>
      <c r="AB56">
        <f>BAWANA!AE56+BAWANA!AF56</f>
        <v>31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248</v>
      </c>
      <c r="E57">
        <f>BAWANA!AM57</f>
        <v>0</v>
      </c>
      <c r="F57">
        <f t="shared" si="4"/>
        <v>256</v>
      </c>
      <c r="G57">
        <f t="shared" si="5"/>
        <v>248</v>
      </c>
      <c r="H57" s="154"/>
      <c r="I57">
        <f>BRPL_EOD!AK57+BRPL_EOD!AL57</f>
        <v>96.5</v>
      </c>
      <c r="J57">
        <f>BYPL_EOD!AK57+BYPL_EOD!AL57</f>
        <v>48.36</v>
      </c>
      <c r="K57">
        <f>MES_EOD!AK57+MES_EOD!AL57</f>
        <v>5.68</v>
      </c>
      <c r="L57">
        <f>NDMC_EOD!AK57+NDMC_EOD!AL57</f>
        <v>30.03</v>
      </c>
      <c r="M57">
        <f>TPDDL_EOD!AK57+TPDDL_EOD!AL57</f>
        <v>67.430000000000007</v>
      </c>
      <c r="N57">
        <f t="shared" si="0"/>
        <v>248.00000000000003</v>
      </c>
      <c r="O57" s="154">
        <f t="shared" si="1"/>
        <v>0</v>
      </c>
      <c r="P57">
        <v>96.499999999999986</v>
      </c>
      <c r="Q57">
        <v>48.359999999999992</v>
      </c>
      <c r="R57">
        <v>5.6799999999999988</v>
      </c>
      <c r="S57">
        <v>30.029999999999998</v>
      </c>
      <c r="T57">
        <v>67.429999999999993</v>
      </c>
      <c r="U57" s="156">
        <f t="shared" si="2"/>
        <v>248</v>
      </c>
      <c r="V57" s="154">
        <f t="shared" si="3"/>
        <v>0</v>
      </c>
      <c r="Y57">
        <f>BAWANA!AW57+BAWANA!AX57</f>
        <v>31</v>
      </c>
      <c r="Z57">
        <f>BAWANA!BD57+BAWANA!BE57</f>
        <v>31</v>
      </c>
      <c r="AA57">
        <f>BAWANA!X57+BAWANA!Y57</f>
        <v>31</v>
      </c>
      <c r="AB57">
        <f>BAWANA!AE57+BAWANA!AF57</f>
        <v>31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248</v>
      </c>
      <c r="E58">
        <f>BAWANA!AM58</f>
        <v>0</v>
      </c>
      <c r="F58">
        <f t="shared" si="4"/>
        <v>256</v>
      </c>
      <c r="G58">
        <f t="shared" si="5"/>
        <v>248</v>
      </c>
      <c r="H58" s="154"/>
      <c r="I58">
        <f>BRPL_EOD!AK58+BRPL_EOD!AL58</f>
        <v>96.5</v>
      </c>
      <c r="J58">
        <f>BYPL_EOD!AK58+BYPL_EOD!AL58</f>
        <v>48.36</v>
      </c>
      <c r="K58">
        <f>MES_EOD!AK58+MES_EOD!AL58</f>
        <v>5.68</v>
      </c>
      <c r="L58">
        <f>NDMC_EOD!AK58+NDMC_EOD!AL58</f>
        <v>30.03</v>
      </c>
      <c r="M58">
        <f>TPDDL_EOD!AK58+TPDDL_EOD!AL58</f>
        <v>67.430000000000007</v>
      </c>
      <c r="N58">
        <f t="shared" si="0"/>
        <v>248.00000000000003</v>
      </c>
      <c r="O58" s="154">
        <f t="shared" si="1"/>
        <v>0</v>
      </c>
      <c r="P58">
        <v>96.499999999999986</v>
      </c>
      <c r="Q58">
        <v>48.359999999999992</v>
      </c>
      <c r="R58">
        <v>5.6799999999999988</v>
      </c>
      <c r="S58">
        <v>30.029999999999998</v>
      </c>
      <c r="T58">
        <v>67.429999999999993</v>
      </c>
      <c r="U58" s="156">
        <f t="shared" si="2"/>
        <v>248</v>
      </c>
      <c r="V58" s="154">
        <f t="shared" si="3"/>
        <v>0</v>
      </c>
      <c r="Y58">
        <f>BAWANA!AW58+BAWANA!AX58</f>
        <v>31</v>
      </c>
      <c r="Z58">
        <f>BAWANA!BD58+BAWANA!BE58</f>
        <v>31</v>
      </c>
      <c r="AA58">
        <f>BAWANA!X58+BAWANA!Y58</f>
        <v>31</v>
      </c>
      <c r="AB58">
        <f>BAWANA!AE58+BAWANA!AF58</f>
        <v>31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54"/>
      <c r="I59">
        <f>BRPL_EOD!AK59+BRPL_EOD!AL59</f>
        <v>94.95</v>
      </c>
      <c r="J59">
        <f>BYPL_EOD!AK59+BYPL_EOD!AL59</f>
        <v>47.58</v>
      </c>
      <c r="K59">
        <f>MES_EOD!AK59+MES_EOD!AL59</f>
        <v>5.59</v>
      </c>
      <c r="L59">
        <f>NDMC_EOD!AK59+NDMC_EOD!AL59</f>
        <v>29.55</v>
      </c>
      <c r="M59">
        <f>TPDDL_EOD!AK59+TPDDL_EOD!AL59</f>
        <v>66.34</v>
      </c>
      <c r="N59">
        <f t="shared" si="0"/>
        <v>244.01000000000002</v>
      </c>
      <c r="O59" s="154">
        <f t="shared" si="1"/>
        <v>-1.0000000000019327E-2</v>
      </c>
      <c r="P59">
        <v>94.946108766034172</v>
      </c>
      <c r="Q59">
        <v>47.578050079914753</v>
      </c>
      <c r="R59">
        <v>5.5897709110282356</v>
      </c>
      <c r="S59">
        <v>29.548788984058028</v>
      </c>
      <c r="T59">
        <v>66.337281258964794</v>
      </c>
      <c r="U59" s="156">
        <f t="shared" si="2"/>
        <v>244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54"/>
      <c r="I60">
        <f>BRPL_EOD!AK60+BRPL_EOD!AL60</f>
        <v>94.95</v>
      </c>
      <c r="J60">
        <f>BYPL_EOD!AK60+BYPL_EOD!AL60</f>
        <v>47.58</v>
      </c>
      <c r="K60">
        <f>MES_EOD!AK60+MES_EOD!AL60</f>
        <v>5.59</v>
      </c>
      <c r="L60">
        <f>NDMC_EOD!AK60+NDMC_EOD!AL60</f>
        <v>29.55</v>
      </c>
      <c r="M60">
        <f>TPDDL_EOD!AK60+TPDDL_EOD!AL60</f>
        <v>66.34</v>
      </c>
      <c r="N60">
        <f t="shared" si="0"/>
        <v>244.01000000000002</v>
      </c>
      <c r="O60" s="154">
        <f t="shared" si="1"/>
        <v>-1.0000000000019327E-2</v>
      </c>
      <c r="P60">
        <v>94.946108766034172</v>
      </c>
      <c r="Q60">
        <v>47.578050079914753</v>
      </c>
      <c r="R60">
        <v>5.5897709110282356</v>
      </c>
      <c r="S60">
        <v>29.548788984058028</v>
      </c>
      <c r="T60">
        <v>66.337281258964794</v>
      </c>
      <c r="U60" s="156">
        <f t="shared" si="2"/>
        <v>244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54"/>
      <c r="I61">
        <f>BRPL_EOD!AK61+BRPL_EOD!AL61</f>
        <v>94.95</v>
      </c>
      <c r="J61">
        <f>BYPL_EOD!AK61+BYPL_EOD!AL61</f>
        <v>47.58</v>
      </c>
      <c r="K61">
        <f>MES_EOD!AK61+MES_EOD!AL61</f>
        <v>5.59</v>
      </c>
      <c r="L61">
        <f>NDMC_EOD!AK61+NDMC_EOD!AL61</f>
        <v>29.55</v>
      </c>
      <c r="M61">
        <f>TPDDL_EOD!AK61+TPDDL_EOD!AL61</f>
        <v>66.34</v>
      </c>
      <c r="N61">
        <f t="shared" si="0"/>
        <v>244.01000000000002</v>
      </c>
      <c r="O61" s="154">
        <f t="shared" si="1"/>
        <v>-1.0000000000019327E-2</v>
      </c>
      <c r="P61">
        <v>94.946108766034172</v>
      </c>
      <c r="Q61">
        <v>47.578050079914753</v>
      </c>
      <c r="R61">
        <v>5.5897709110282356</v>
      </c>
      <c r="S61">
        <v>29.548788984058028</v>
      </c>
      <c r="T61">
        <v>66.337281258964794</v>
      </c>
      <c r="U61" s="156">
        <f t="shared" si="2"/>
        <v>244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54"/>
      <c r="I62">
        <f>BRPL_EOD!AK62+BRPL_EOD!AL62</f>
        <v>94.95</v>
      </c>
      <c r="J62">
        <f>BYPL_EOD!AK62+BYPL_EOD!AL62</f>
        <v>47.58</v>
      </c>
      <c r="K62">
        <f>MES_EOD!AK62+MES_EOD!AL62</f>
        <v>5.59</v>
      </c>
      <c r="L62">
        <f>NDMC_EOD!AK62+NDMC_EOD!AL62</f>
        <v>29.55</v>
      </c>
      <c r="M62">
        <f>TPDDL_EOD!AK62+TPDDL_EOD!AL62</f>
        <v>66.34</v>
      </c>
      <c r="N62">
        <f t="shared" si="0"/>
        <v>244.01000000000002</v>
      </c>
      <c r="O62" s="154">
        <f t="shared" si="1"/>
        <v>-1.0000000000019327E-2</v>
      </c>
      <c r="P62">
        <v>94.946108766034172</v>
      </c>
      <c r="Q62">
        <v>47.578050079914753</v>
      </c>
      <c r="R62">
        <v>5.5897709110282356</v>
      </c>
      <c r="S62">
        <v>29.548788984058028</v>
      </c>
      <c r="T62">
        <v>66.337281258964794</v>
      </c>
      <c r="U62" s="156">
        <f t="shared" si="2"/>
        <v>244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94.95</v>
      </c>
      <c r="J63">
        <f>BYPL_EOD!AK63+BYPL_EOD!AL63</f>
        <v>47.58</v>
      </c>
      <c r="K63">
        <f>MES_EOD!AK63+MES_EOD!AL63</f>
        <v>5.59</v>
      </c>
      <c r="L63">
        <f>NDMC_EOD!AK63+NDMC_EOD!AL63</f>
        <v>29.55</v>
      </c>
      <c r="M63">
        <f>TPDDL_EOD!AK63+TPDDL_EOD!AL63</f>
        <v>66.34</v>
      </c>
      <c r="N63">
        <f t="shared" si="0"/>
        <v>244.01000000000002</v>
      </c>
      <c r="O63" s="154">
        <f t="shared" si="1"/>
        <v>-1.0000000000019327E-2</v>
      </c>
      <c r="P63">
        <v>94.946108766034172</v>
      </c>
      <c r="Q63">
        <v>47.578050079914753</v>
      </c>
      <c r="R63">
        <v>5.5897709110282356</v>
      </c>
      <c r="S63">
        <v>29.548788984058028</v>
      </c>
      <c r="T63">
        <v>66.337281258964794</v>
      </c>
      <c r="U63" s="156">
        <f t="shared" si="2"/>
        <v>244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54"/>
      <c r="I64">
        <f>BRPL_EOD!AK64+BRPL_EOD!AL64</f>
        <v>94.95</v>
      </c>
      <c r="J64">
        <f>BYPL_EOD!AK64+BYPL_EOD!AL64</f>
        <v>47.58</v>
      </c>
      <c r="K64">
        <f>MES_EOD!AK64+MES_EOD!AL64</f>
        <v>5.59</v>
      </c>
      <c r="L64">
        <f>NDMC_EOD!AK64+NDMC_EOD!AL64</f>
        <v>29.55</v>
      </c>
      <c r="M64">
        <f>TPDDL_EOD!AK64+TPDDL_EOD!AL64</f>
        <v>66.34</v>
      </c>
      <c r="N64">
        <f t="shared" si="0"/>
        <v>244.01000000000002</v>
      </c>
      <c r="O64" s="154">
        <f t="shared" si="1"/>
        <v>-1.0000000000019327E-2</v>
      </c>
      <c r="P64">
        <v>94.946108766034172</v>
      </c>
      <c r="Q64">
        <v>47.578050079914753</v>
      </c>
      <c r="R64">
        <v>5.5897709110282356</v>
      </c>
      <c r="S64">
        <v>29.548788984058028</v>
      </c>
      <c r="T64">
        <v>66.337281258964794</v>
      </c>
      <c r="U64" s="156">
        <f t="shared" si="2"/>
        <v>244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244</v>
      </c>
      <c r="E65">
        <f>BAWANA!AM65</f>
        <v>0</v>
      </c>
      <c r="F65">
        <f t="shared" si="4"/>
        <v>256</v>
      </c>
      <c r="G65">
        <f t="shared" si="5"/>
        <v>244</v>
      </c>
      <c r="H65" s="154"/>
      <c r="I65">
        <f>BRPL_EOD!AK65+BRPL_EOD!AL65</f>
        <v>94.95</v>
      </c>
      <c r="J65">
        <f>BYPL_EOD!AK65+BYPL_EOD!AL65</f>
        <v>47.58</v>
      </c>
      <c r="K65">
        <f>MES_EOD!AK65+MES_EOD!AL65</f>
        <v>5.59</v>
      </c>
      <c r="L65">
        <f>NDMC_EOD!AK65+NDMC_EOD!AL65</f>
        <v>29.55</v>
      </c>
      <c r="M65">
        <f>TPDDL_EOD!AK65+TPDDL_EOD!AL65</f>
        <v>66.34</v>
      </c>
      <c r="N65">
        <f t="shared" si="0"/>
        <v>244.01000000000002</v>
      </c>
      <c r="O65" s="154">
        <f t="shared" si="1"/>
        <v>-1.0000000000019327E-2</v>
      </c>
      <c r="P65">
        <v>94.946108766034172</v>
      </c>
      <c r="Q65">
        <v>47.578050079914753</v>
      </c>
      <c r="R65">
        <v>5.5897709110282356</v>
      </c>
      <c r="S65">
        <v>29.548788984058028</v>
      </c>
      <c r="T65">
        <v>66.337281258964794</v>
      </c>
      <c r="U65" s="156">
        <f t="shared" si="2"/>
        <v>244</v>
      </c>
      <c r="V65" s="154">
        <f t="shared" si="3"/>
        <v>0</v>
      </c>
      <c r="Y65">
        <f>BAWANA!AW65+BAWANA!AX65</f>
        <v>30.5</v>
      </c>
      <c r="Z65">
        <f>BAWANA!BD65+BAWANA!BE65</f>
        <v>30.5</v>
      </c>
      <c r="AA65">
        <f>BAWANA!X65+BAWANA!Y65</f>
        <v>30.5</v>
      </c>
      <c r="AB65">
        <f>BAWANA!AE65+BAWANA!AF65</f>
        <v>30.5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244</v>
      </c>
      <c r="E66">
        <f>BAWANA!AM66</f>
        <v>0</v>
      </c>
      <c r="F66">
        <f t="shared" si="4"/>
        <v>256</v>
      </c>
      <c r="G66">
        <f t="shared" si="5"/>
        <v>244</v>
      </c>
      <c r="H66" s="154"/>
      <c r="I66">
        <f>BRPL_EOD!AK66+BRPL_EOD!AL66</f>
        <v>94.95</v>
      </c>
      <c r="J66">
        <f>BYPL_EOD!AK66+BYPL_EOD!AL66</f>
        <v>47.58</v>
      </c>
      <c r="K66">
        <f>MES_EOD!AK66+MES_EOD!AL66</f>
        <v>5.59</v>
      </c>
      <c r="L66">
        <f>NDMC_EOD!AK66+NDMC_EOD!AL66</f>
        <v>29.55</v>
      </c>
      <c r="M66">
        <f>TPDDL_EOD!AK66+TPDDL_EOD!AL66</f>
        <v>66.34</v>
      </c>
      <c r="N66">
        <f t="shared" si="0"/>
        <v>244.01000000000002</v>
      </c>
      <c r="O66" s="154">
        <f t="shared" si="1"/>
        <v>-1.0000000000019327E-2</v>
      </c>
      <c r="P66">
        <v>94.946108766034172</v>
      </c>
      <c r="Q66">
        <v>47.578050079914753</v>
      </c>
      <c r="R66">
        <v>5.5897709110282356</v>
      </c>
      <c r="S66">
        <v>29.548788984058028</v>
      </c>
      <c r="T66">
        <v>66.337281258964794</v>
      </c>
      <c r="U66" s="156">
        <f t="shared" si="2"/>
        <v>244</v>
      </c>
      <c r="V66" s="154">
        <f t="shared" si="3"/>
        <v>0</v>
      </c>
      <c r="Y66">
        <f>BAWANA!AW66+BAWANA!AX66</f>
        <v>30.5</v>
      </c>
      <c r="Z66">
        <f>BAWANA!BD66+BAWANA!BE66</f>
        <v>30.5</v>
      </c>
      <c r="AA66">
        <f>BAWANA!X66+BAWANA!Y66</f>
        <v>30.5</v>
      </c>
      <c r="AB66">
        <f>BAWANA!AE66+BAWANA!AF66</f>
        <v>30.5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244</v>
      </c>
      <c r="E67">
        <f>BAWANA!AM67</f>
        <v>0</v>
      </c>
      <c r="F67">
        <f t="shared" si="4"/>
        <v>256</v>
      </c>
      <c r="G67">
        <f t="shared" si="5"/>
        <v>244</v>
      </c>
      <c r="H67" s="154"/>
      <c r="I67">
        <f>BRPL_EOD!AK67+BRPL_EOD!AL67</f>
        <v>94.95</v>
      </c>
      <c r="J67">
        <f>BYPL_EOD!AK67+BYPL_EOD!AL67</f>
        <v>47.58</v>
      </c>
      <c r="K67">
        <f>MES_EOD!AK67+MES_EOD!AL67</f>
        <v>5.59</v>
      </c>
      <c r="L67">
        <f>NDMC_EOD!AK67+NDMC_EOD!AL67</f>
        <v>29.55</v>
      </c>
      <c r="M67">
        <f>TPDDL_EOD!AK67+TPDDL_EOD!AL67</f>
        <v>66.34</v>
      </c>
      <c r="N67">
        <f t="shared" ref="N67:N98" si="7">SUM(I67:M67)</f>
        <v>244.01000000000002</v>
      </c>
      <c r="O67" s="154">
        <f t="shared" ref="O67:O98" si="8">G67-N67</f>
        <v>-1.0000000000019327E-2</v>
      </c>
      <c r="P67">
        <v>94.946108766034172</v>
      </c>
      <c r="Q67">
        <v>47.578050079914753</v>
      </c>
      <c r="R67">
        <v>5.5897709110282356</v>
      </c>
      <c r="S67">
        <v>29.548788984058028</v>
      </c>
      <c r="T67">
        <v>66.337281258964794</v>
      </c>
      <c r="U67" s="156">
        <f t="shared" ref="U67:U98" si="9">SUM(P67:T67)</f>
        <v>244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30.5</v>
      </c>
      <c r="AA67">
        <f>BAWANA!X67+BAWANA!Y67</f>
        <v>30.5</v>
      </c>
      <c r="AB67">
        <f>BAWANA!AE67+BAWANA!AF67</f>
        <v>30.5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244</v>
      </c>
      <c r="H68" s="154"/>
      <c r="I68">
        <f>BRPL_EOD!AK68+BRPL_EOD!AL68</f>
        <v>94.95</v>
      </c>
      <c r="J68">
        <f>BYPL_EOD!AK68+BYPL_EOD!AL68</f>
        <v>47.58</v>
      </c>
      <c r="K68">
        <f>MES_EOD!AK68+MES_EOD!AL68</f>
        <v>5.59</v>
      </c>
      <c r="L68">
        <f>NDMC_EOD!AK68+NDMC_EOD!AL68</f>
        <v>29.55</v>
      </c>
      <c r="M68">
        <f>TPDDL_EOD!AK68+TPDDL_EOD!AL68</f>
        <v>66.34</v>
      </c>
      <c r="N68">
        <f t="shared" si="7"/>
        <v>244.01000000000002</v>
      </c>
      <c r="O68" s="154">
        <f t="shared" si="8"/>
        <v>-1.0000000000019327E-2</v>
      </c>
      <c r="P68">
        <v>94.946108766034172</v>
      </c>
      <c r="Q68">
        <v>47.578050079914753</v>
      </c>
      <c r="R68">
        <v>5.5897709110282356</v>
      </c>
      <c r="S68">
        <v>29.548788984058028</v>
      </c>
      <c r="T68">
        <v>66.337281258964794</v>
      </c>
      <c r="U68" s="156">
        <f t="shared" si="9"/>
        <v>244</v>
      </c>
      <c r="V68" s="154">
        <f t="shared" si="10"/>
        <v>0</v>
      </c>
      <c r="Y68">
        <f>BAWANA!AW68+BAWANA!AX68</f>
        <v>30.5</v>
      </c>
      <c r="Z68">
        <f>BAWANA!BD68+BAWANA!BE68</f>
        <v>30.5</v>
      </c>
      <c r="AA68">
        <f>BAWANA!X68+BAWANA!Y68</f>
        <v>30.5</v>
      </c>
      <c r="AB68">
        <f>BAWANA!AE68+BAWANA!AF68</f>
        <v>30.5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244</v>
      </c>
      <c r="E69">
        <f>BAWANA!AM69</f>
        <v>0</v>
      </c>
      <c r="F69">
        <f t="shared" si="11"/>
        <v>256</v>
      </c>
      <c r="G69">
        <f t="shared" si="12"/>
        <v>244</v>
      </c>
      <c r="H69" s="154"/>
      <c r="I69">
        <f>BRPL_EOD!AK69+BRPL_EOD!AL69</f>
        <v>94.95</v>
      </c>
      <c r="J69">
        <f>BYPL_EOD!AK69+BYPL_EOD!AL69</f>
        <v>47.58</v>
      </c>
      <c r="K69">
        <f>MES_EOD!AK69+MES_EOD!AL69</f>
        <v>5.59</v>
      </c>
      <c r="L69">
        <f>NDMC_EOD!AK69+NDMC_EOD!AL69</f>
        <v>29.55</v>
      </c>
      <c r="M69">
        <f>TPDDL_EOD!AK69+TPDDL_EOD!AL69</f>
        <v>66.34</v>
      </c>
      <c r="N69">
        <f t="shared" si="7"/>
        <v>244.01000000000002</v>
      </c>
      <c r="O69" s="154">
        <f t="shared" si="8"/>
        <v>-1.0000000000019327E-2</v>
      </c>
      <c r="P69">
        <v>94.946108766034172</v>
      </c>
      <c r="Q69">
        <v>47.578050079914753</v>
      </c>
      <c r="R69">
        <v>5.5897709110282356</v>
      </c>
      <c r="S69">
        <v>29.548788984058028</v>
      </c>
      <c r="T69">
        <v>66.337281258964794</v>
      </c>
      <c r="U69" s="156">
        <f t="shared" si="9"/>
        <v>244</v>
      </c>
      <c r="V69" s="154">
        <f t="shared" si="10"/>
        <v>0</v>
      </c>
      <c r="Y69">
        <f>BAWANA!AW69+BAWANA!AX69</f>
        <v>30.5</v>
      </c>
      <c r="Z69">
        <f>BAWANA!BD69+BAWANA!BE69</f>
        <v>30.5</v>
      </c>
      <c r="AA69">
        <f>BAWANA!X69+BAWANA!Y69</f>
        <v>30.5</v>
      </c>
      <c r="AB69">
        <f>BAWANA!AE69+BAWANA!AF69</f>
        <v>30.5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</v>
      </c>
      <c r="E70">
        <f>BAWANA!AM70</f>
        <v>0</v>
      </c>
      <c r="F70">
        <f t="shared" si="11"/>
        <v>256</v>
      </c>
      <c r="G70">
        <f t="shared" si="12"/>
        <v>244</v>
      </c>
      <c r="H70" s="154"/>
      <c r="I70">
        <f>BRPL_EOD!AK70+BRPL_EOD!AL70</f>
        <v>94.95</v>
      </c>
      <c r="J70">
        <f>BYPL_EOD!AK70+BYPL_EOD!AL70</f>
        <v>47.58</v>
      </c>
      <c r="K70">
        <f>MES_EOD!AK70+MES_EOD!AL70</f>
        <v>5.59</v>
      </c>
      <c r="L70">
        <f>NDMC_EOD!AK70+NDMC_EOD!AL70</f>
        <v>29.55</v>
      </c>
      <c r="M70">
        <f>TPDDL_EOD!AK70+TPDDL_EOD!AL70</f>
        <v>66.34</v>
      </c>
      <c r="N70">
        <f t="shared" si="7"/>
        <v>244.01000000000002</v>
      </c>
      <c r="O70" s="154">
        <f t="shared" si="8"/>
        <v>-1.0000000000019327E-2</v>
      </c>
      <c r="P70">
        <v>94.946108766034172</v>
      </c>
      <c r="Q70">
        <v>47.578050079914753</v>
      </c>
      <c r="R70">
        <v>5.5897709110282356</v>
      </c>
      <c r="S70">
        <v>29.548788984058028</v>
      </c>
      <c r="T70">
        <v>66.337281258964794</v>
      </c>
      <c r="U70" s="156">
        <f t="shared" si="9"/>
        <v>244</v>
      </c>
      <c r="V70" s="154">
        <f t="shared" si="10"/>
        <v>0</v>
      </c>
      <c r="Y70">
        <f>BAWANA!AW70+BAWANA!AX70</f>
        <v>30.5</v>
      </c>
      <c r="Z70">
        <f>BAWANA!BD70+BAWANA!BE70</f>
        <v>30.5</v>
      </c>
      <c r="AA70">
        <f>BAWANA!X70+BAWANA!Y70</f>
        <v>30.5</v>
      </c>
      <c r="AB70">
        <f>BAWANA!AE70+BAWANA!AF70</f>
        <v>30.5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5.59</v>
      </c>
      <c r="L71">
        <f>NDMC_EOD!AK71+NDMC_EOD!AL71</f>
        <v>29.55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5.5897709110282356</v>
      </c>
      <c r="S71">
        <v>29.548788984058028</v>
      </c>
      <c r="T71">
        <v>66.337281258964794</v>
      </c>
      <c r="U71" s="156">
        <f t="shared" si="9"/>
        <v>244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5.59</v>
      </c>
      <c r="L72">
        <f>NDMC_EOD!AK72+NDMC_EOD!AL72</f>
        <v>29.55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5.5897709110282356</v>
      </c>
      <c r="S72">
        <v>29.548788984058028</v>
      </c>
      <c r="T72">
        <v>66.337281258964794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5.59</v>
      </c>
      <c r="L73">
        <f>NDMC_EOD!AK73+NDMC_EOD!AL73</f>
        <v>29.55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5.5897709110282356</v>
      </c>
      <c r="S73">
        <v>29.548788984058028</v>
      </c>
      <c r="T73">
        <v>66.337281258964794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5.59</v>
      </c>
      <c r="L74">
        <f>NDMC_EOD!AK74+NDMC_EOD!AL74</f>
        <v>29.55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5.5897709110282356</v>
      </c>
      <c r="S74">
        <v>29.548788984058028</v>
      </c>
      <c r="T74">
        <v>66.337281258964794</v>
      </c>
      <c r="U74" s="156">
        <f t="shared" si="9"/>
        <v>244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48.36</v>
      </c>
      <c r="K75">
        <f>MES_EOD!AK75+MES_EOD!AL75</f>
        <v>5.68</v>
      </c>
      <c r="L75">
        <f>NDMC_EOD!AK75+NDMC_EOD!AL75</f>
        <v>30.03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96.499999999999986</v>
      </c>
      <c r="Q75">
        <v>48.359999999999992</v>
      </c>
      <c r="R75">
        <v>5.6799999999999988</v>
      </c>
      <c r="S75">
        <v>30.029999999999998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48.36</v>
      </c>
      <c r="K76">
        <f>MES_EOD!AK76+MES_EOD!AL76</f>
        <v>5.68</v>
      </c>
      <c r="L76">
        <f>NDMC_EOD!AK76+NDMC_EOD!AL76</f>
        <v>30.03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96.499999999999986</v>
      </c>
      <c r="Q76">
        <v>48.359999999999992</v>
      </c>
      <c r="R76">
        <v>5.6799999999999988</v>
      </c>
      <c r="S76">
        <v>30.029999999999998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48.36</v>
      </c>
      <c r="K77">
        <f>MES_EOD!AK77+MES_EOD!AL77</f>
        <v>5.68</v>
      </c>
      <c r="L77">
        <f>NDMC_EOD!AK77+NDMC_EOD!AL77</f>
        <v>30.03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96.499999999999986</v>
      </c>
      <c r="Q77">
        <v>48.359999999999992</v>
      </c>
      <c r="R77">
        <v>5.6799999999999988</v>
      </c>
      <c r="S77">
        <v>30.029999999999998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48.36</v>
      </c>
      <c r="K78">
        <f>MES_EOD!AK78+MES_EOD!AL78</f>
        <v>5.68</v>
      </c>
      <c r="L78">
        <f>NDMC_EOD!AK78+NDMC_EOD!AL78</f>
        <v>30.03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96.499999999999986</v>
      </c>
      <c r="Q78">
        <v>48.359999999999992</v>
      </c>
      <c r="R78">
        <v>5.6799999999999988</v>
      </c>
      <c r="S78">
        <v>30.029999999999998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5.68</v>
      </c>
      <c r="L79">
        <f>NDMC_EOD!AK79+NDMC_EOD!AL79</f>
        <v>30.03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96.499999999999986</v>
      </c>
      <c r="Q79">
        <v>48.359999999999992</v>
      </c>
      <c r="R79">
        <v>5.6799999999999988</v>
      </c>
      <c r="S79">
        <v>30.029999999999998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5.68</v>
      </c>
      <c r="L80">
        <f>NDMC_EOD!AK80+NDMC_EOD!AL80</f>
        <v>30.03</v>
      </c>
      <c r="M80">
        <f>TPDDL_EOD!AK80+TPDDL_EOD!AL80</f>
        <v>67.430000000000007</v>
      </c>
      <c r="N80">
        <f t="shared" si="7"/>
        <v>248.00000000000003</v>
      </c>
      <c r="O80" s="154">
        <f t="shared" si="8"/>
        <v>0</v>
      </c>
      <c r="P80">
        <v>96.499999999999986</v>
      </c>
      <c r="Q80">
        <v>48.359999999999992</v>
      </c>
      <c r="R80">
        <v>5.6799999999999988</v>
      </c>
      <c r="S80">
        <v>30.029999999999998</v>
      </c>
      <c r="T80">
        <v>67.429999999999993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5.68</v>
      </c>
      <c r="L81">
        <f>NDMC_EOD!AK81+NDMC_EOD!AL81</f>
        <v>30.03</v>
      </c>
      <c r="M81">
        <f>TPDDL_EOD!AK81+TPDDL_EOD!AL81</f>
        <v>67.430000000000007</v>
      </c>
      <c r="N81">
        <f t="shared" si="7"/>
        <v>248.00000000000003</v>
      </c>
      <c r="O81" s="154">
        <f t="shared" si="8"/>
        <v>0</v>
      </c>
      <c r="P81">
        <v>96.499999999999986</v>
      </c>
      <c r="Q81">
        <v>48.359999999999992</v>
      </c>
      <c r="R81">
        <v>5.6799999999999988</v>
      </c>
      <c r="S81">
        <v>30.029999999999998</v>
      </c>
      <c r="T81">
        <v>67.429999999999993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5.68</v>
      </c>
      <c r="L82">
        <f>NDMC_EOD!AK82+NDMC_EOD!AL82</f>
        <v>30.03</v>
      </c>
      <c r="M82">
        <f>TPDDL_EOD!AK82+TPDDL_EOD!AL82</f>
        <v>67.430000000000007</v>
      </c>
      <c r="N82">
        <f t="shared" si="7"/>
        <v>248.00000000000003</v>
      </c>
      <c r="O82" s="154">
        <f t="shared" si="8"/>
        <v>0</v>
      </c>
      <c r="P82">
        <v>96.499999999999986</v>
      </c>
      <c r="Q82">
        <v>48.359999999999992</v>
      </c>
      <c r="R82">
        <v>5.6799999999999988</v>
      </c>
      <c r="S82">
        <v>30.029999999999998</v>
      </c>
      <c r="T82">
        <v>67.429999999999993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6.0399799999999972</v>
      </c>
      <c r="E99" s="156">
        <f t="shared" si="14"/>
        <v>0</v>
      </c>
      <c r="F99" s="156">
        <f t="shared" si="14"/>
        <v>6.1440000000000001</v>
      </c>
      <c r="G99" s="156">
        <f t="shared" si="14"/>
        <v>6.0399799999999972</v>
      </c>
      <c r="H99" s="156"/>
      <c r="I99" s="156">
        <f t="shared" si="14"/>
        <v>2.3361250000000013</v>
      </c>
      <c r="J99" s="156">
        <f t="shared" si="14"/>
        <v>1.1824925000000006</v>
      </c>
      <c r="K99" s="156">
        <f t="shared" si="14"/>
        <v>0.13830999999999988</v>
      </c>
      <c r="L99" s="156">
        <f t="shared" si="14"/>
        <v>0.73441250000000047</v>
      </c>
      <c r="M99" s="156">
        <f t="shared" si="14"/>
        <v>1.6486800000000017</v>
      </c>
      <c r="N99" s="156">
        <f t="shared" si="14"/>
        <v>6.0400199999999948</v>
      </c>
      <c r="O99" s="156">
        <f t="shared" si="14"/>
        <v>-4.0000000000077307E-5</v>
      </c>
      <c r="P99" s="156">
        <f t="shared" si="14"/>
        <v>2.3361094350641376</v>
      </c>
      <c r="Q99" s="156">
        <f t="shared" si="14"/>
        <v>1.1824847003196595</v>
      </c>
      <c r="R99" s="156">
        <f t="shared" si="14"/>
        <v>0.13830908364411282</v>
      </c>
      <c r="S99" s="156">
        <f t="shared" si="14"/>
        <v>0.73440765593623236</v>
      </c>
      <c r="T99" s="156">
        <f t="shared" si="14"/>
        <v>1.6486691250358607</v>
      </c>
      <c r="U99" s="156">
        <f t="shared" si="14"/>
        <v>6.0399799999999972</v>
      </c>
      <c r="V99" s="156">
        <f t="shared" si="10"/>
        <v>0</v>
      </c>
      <c r="Y99" s="156">
        <f>SUM(Y3:Y98)/4000</f>
        <v>0.64600000000000002</v>
      </c>
      <c r="Z99" s="156">
        <f t="shared" ref="Z99:AD99" si="15">SUM(Z3:Z98)/4000</f>
        <v>0.75800000000000001</v>
      </c>
      <c r="AA99" s="156">
        <f t="shared" si="15"/>
        <v>0.64600000000000002</v>
      </c>
      <c r="AB99" s="156">
        <f t="shared" si="15"/>
        <v>0.75800000000000001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131</v>
      </c>
      <c r="E3">
        <f>BAWANA!AQ3</f>
        <v>0</v>
      </c>
      <c r="F3">
        <f>(B3+C3)*0.8</f>
        <v>752</v>
      </c>
      <c r="G3">
        <f>(D3+E3)</f>
        <v>131</v>
      </c>
      <c r="H3" s="154"/>
      <c r="I3">
        <f>BRPL_EOD!AO3+BRPL_EOD!AP3</f>
        <v>45</v>
      </c>
      <c r="J3">
        <f>BYPL_EOD!AO3+BYPL_EOD!AP3</f>
        <v>25</v>
      </c>
      <c r="K3">
        <f>MES_EOD!AO3+MES_EOD!AP3</f>
        <v>2.17</v>
      </c>
      <c r="L3">
        <f>NDMC_EOD!AO3+NDMC_EOD!AP3</f>
        <v>24</v>
      </c>
      <c r="M3">
        <f>TPDDL_EOD!AO3+TPDDL_EOD!AP3</f>
        <v>30</v>
      </c>
      <c r="N3">
        <f t="shared" ref="N3:N66" si="0">SUM(I3:M3)</f>
        <v>126.17</v>
      </c>
      <c r="O3" s="154">
        <f t="shared" ref="O3:O66" si="1">G3-N3</f>
        <v>4.8299999999999983</v>
      </c>
      <c r="P3">
        <v>46.722675754933817</v>
      </c>
      <c r="Q3">
        <v>25.957042086074345</v>
      </c>
      <c r="R3">
        <v>2.2530712530712531</v>
      </c>
      <c r="S3">
        <v>24.918760402631371</v>
      </c>
      <c r="T3">
        <v>31.148450503289212</v>
      </c>
      <c r="U3" s="156">
        <f t="shared" ref="U3:U66" si="2">SUM(P3:T3)</f>
        <v>131</v>
      </c>
      <c r="V3" s="154">
        <f t="shared" ref="V3:V66" si="3">G3-U3</f>
        <v>0</v>
      </c>
      <c r="Y3">
        <f>BAWANA!BA3+BAWANA!BB3</f>
        <v>9.5</v>
      </c>
      <c r="Z3">
        <f>BAWANA!BH3+BAWANA!BI3</f>
        <v>9.5</v>
      </c>
      <c r="AA3">
        <f>BAWANA!AB3+BAWANA!AC3</f>
        <v>9.5</v>
      </c>
      <c r="AB3">
        <f>BAWANA!AI3+BAWANA!AJ3</f>
        <v>9.5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131</v>
      </c>
      <c r="E4">
        <f>BAWANA!AQ4</f>
        <v>0</v>
      </c>
      <c r="F4">
        <f t="shared" ref="F4:F67" si="4">(B4+C4)*0.8</f>
        <v>752</v>
      </c>
      <c r="G4">
        <f t="shared" ref="G4:G67" si="5">(D4+E4)</f>
        <v>131</v>
      </c>
      <c r="H4" s="154"/>
      <c r="I4">
        <f>BRPL_EOD!AO4+BRPL_EOD!AP4</f>
        <v>45</v>
      </c>
      <c r="J4">
        <f>BYPL_EOD!AO4+BYPL_EOD!AP4</f>
        <v>25</v>
      </c>
      <c r="K4">
        <f>MES_EOD!AO4+MES_EOD!AP4</f>
        <v>7</v>
      </c>
      <c r="L4">
        <f>NDMC_EOD!AO4+NDMC_EOD!AP4</f>
        <v>24</v>
      </c>
      <c r="M4">
        <f>TPDDL_EOD!AO4+TPDDL_EOD!AP4</f>
        <v>30</v>
      </c>
      <c r="N4">
        <f t="shared" si="0"/>
        <v>131</v>
      </c>
      <c r="O4" s="154">
        <f t="shared" si="1"/>
        <v>0</v>
      </c>
      <c r="P4">
        <v>45</v>
      </c>
      <c r="Q4">
        <v>25</v>
      </c>
      <c r="R4">
        <v>7</v>
      </c>
      <c r="S4">
        <v>24</v>
      </c>
      <c r="T4">
        <v>30</v>
      </c>
      <c r="U4" s="156">
        <f t="shared" si="2"/>
        <v>131</v>
      </c>
      <c r="V4" s="154">
        <f t="shared" si="3"/>
        <v>0</v>
      </c>
      <c r="Y4">
        <f>BAWANA!BA4+BAWANA!BB4</f>
        <v>9.5</v>
      </c>
      <c r="Z4">
        <f>BAWANA!BH4+BAWANA!BI4</f>
        <v>9.5</v>
      </c>
      <c r="AA4">
        <f>BAWANA!AB4+BAWANA!AC4</f>
        <v>9.5</v>
      </c>
      <c r="AB4">
        <f>BAWANA!AI4+BAWANA!AJ4</f>
        <v>9.5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131</v>
      </c>
      <c r="E5">
        <f>BAWANA!AQ5</f>
        <v>0</v>
      </c>
      <c r="F5">
        <f t="shared" si="4"/>
        <v>752</v>
      </c>
      <c r="G5">
        <f t="shared" si="5"/>
        <v>131</v>
      </c>
      <c r="H5" s="154"/>
      <c r="I5">
        <f>BRPL_EOD!AO5+BRPL_EOD!AP5</f>
        <v>45</v>
      </c>
      <c r="J5">
        <f>BYPL_EOD!AO5+BYPL_EOD!AP5</f>
        <v>25</v>
      </c>
      <c r="K5">
        <f>MES_EOD!AO5+MES_EOD!AP5</f>
        <v>7</v>
      </c>
      <c r="L5">
        <f>NDMC_EOD!AO5+NDMC_EOD!AP5</f>
        <v>24</v>
      </c>
      <c r="M5">
        <f>TPDDL_EOD!AO5+TPDDL_EOD!AP5</f>
        <v>30</v>
      </c>
      <c r="N5">
        <f t="shared" si="0"/>
        <v>131</v>
      </c>
      <c r="O5" s="154">
        <f t="shared" si="1"/>
        <v>0</v>
      </c>
      <c r="P5">
        <v>45</v>
      </c>
      <c r="Q5">
        <v>25</v>
      </c>
      <c r="R5">
        <v>7</v>
      </c>
      <c r="S5">
        <v>24</v>
      </c>
      <c r="T5">
        <v>30</v>
      </c>
      <c r="U5" s="156">
        <f t="shared" si="2"/>
        <v>131</v>
      </c>
      <c r="V5" s="154">
        <f t="shared" si="3"/>
        <v>0</v>
      </c>
      <c r="Y5">
        <f>BAWANA!BA5+BAWANA!BB5</f>
        <v>9.5</v>
      </c>
      <c r="Z5">
        <f>BAWANA!BH5+BAWANA!BI5</f>
        <v>9.5</v>
      </c>
      <c r="AA5">
        <f>BAWANA!AB5+BAWANA!AC5</f>
        <v>9.5</v>
      </c>
      <c r="AB5">
        <f>BAWANA!AI5+BAWANA!AJ5</f>
        <v>9.5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131</v>
      </c>
      <c r="E6">
        <f>BAWANA!AQ6</f>
        <v>0</v>
      </c>
      <c r="F6">
        <f t="shared" si="4"/>
        <v>752</v>
      </c>
      <c r="G6">
        <f t="shared" si="5"/>
        <v>131</v>
      </c>
      <c r="H6" s="154"/>
      <c r="I6">
        <f>BRPL_EOD!AO6+BRPL_EOD!AP6</f>
        <v>45</v>
      </c>
      <c r="J6">
        <f>BYPL_EOD!AO6+BYPL_EOD!AP6</f>
        <v>25</v>
      </c>
      <c r="K6">
        <f>MES_EOD!AO6+MES_EOD!AP6</f>
        <v>7</v>
      </c>
      <c r="L6">
        <f>NDMC_EOD!AO6+NDMC_EOD!AP6</f>
        <v>24</v>
      </c>
      <c r="M6">
        <f>TPDDL_EOD!AO6+TPDDL_EOD!AP6</f>
        <v>30</v>
      </c>
      <c r="N6">
        <f t="shared" si="0"/>
        <v>131</v>
      </c>
      <c r="O6" s="154">
        <f t="shared" si="1"/>
        <v>0</v>
      </c>
      <c r="P6">
        <v>45</v>
      </c>
      <c r="Q6">
        <v>25</v>
      </c>
      <c r="R6">
        <v>7</v>
      </c>
      <c r="S6">
        <v>24</v>
      </c>
      <c r="T6">
        <v>30</v>
      </c>
      <c r="U6" s="156">
        <f t="shared" si="2"/>
        <v>131</v>
      </c>
      <c r="V6" s="154">
        <f t="shared" si="3"/>
        <v>0</v>
      </c>
      <c r="Y6">
        <f>BAWANA!BA6+BAWANA!BB6</f>
        <v>9.5</v>
      </c>
      <c r="Z6">
        <f>BAWANA!BH6+BAWANA!BI6</f>
        <v>9.5</v>
      </c>
      <c r="AA6">
        <f>BAWANA!AB6+BAWANA!AC6</f>
        <v>9.5</v>
      </c>
      <c r="AB6">
        <f>BAWANA!AI6+BAWANA!AJ6</f>
        <v>9.5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140</v>
      </c>
      <c r="E7">
        <f>BAWANA!AQ7</f>
        <v>0</v>
      </c>
      <c r="F7">
        <f t="shared" si="4"/>
        <v>752</v>
      </c>
      <c r="G7">
        <f t="shared" si="5"/>
        <v>140</v>
      </c>
      <c r="H7" s="154"/>
      <c r="I7">
        <f>BRPL_EOD!AO7+BRPL_EOD!AP7</f>
        <v>45</v>
      </c>
      <c r="J7">
        <f>BYPL_EOD!AO7+BYPL_EOD!AP7</f>
        <v>25</v>
      </c>
      <c r="K7">
        <f>MES_EOD!AO7+MES_EOD!AP7</f>
        <v>16</v>
      </c>
      <c r="L7">
        <f>NDMC_EOD!AO7+NDMC_EOD!AP7</f>
        <v>24</v>
      </c>
      <c r="M7">
        <f>TPDDL_EOD!AO7+TPDDL_EOD!AP7</f>
        <v>30</v>
      </c>
      <c r="N7">
        <f t="shared" si="0"/>
        <v>140</v>
      </c>
      <c r="O7" s="154">
        <f t="shared" si="1"/>
        <v>0</v>
      </c>
      <c r="P7">
        <v>45</v>
      </c>
      <c r="Q7">
        <v>25</v>
      </c>
      <c r="R7">
        <v>16</v>
      </c>
      <c r="S7">
        <v>24</v>
      </c>
      <c r="T7">
        <v>30</v>
      </c>
      <c r="U7" s="156">
        <f t="shared" si="2"/>
        <v>140</v>
      </c>
      <c r="V7" s="154">
        <f t="shared" si="3"/>
        <v>0</v>
      </c>
      <c r="Y7">
        <f>BAWANA!BA7+BAWANA!BB7</f>
        <v>5</v>
      </c>
      <c r="Z7">
        <f>BAWANA!BH7+BAWANA!BI7</f>
        <v>5</v>
      </c>
      <c r="AA7">
        <f>BAWANA!AB7+BAWANA!AC7</f>
        <v>5</v>
      </c>
      <c r="AB7">
        <f>BAWANA!AI7+BAWANA!AJ7</f>
        <v>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131</v>
      </c>
      <c r="E8">
        <f>BAWANA!AQ8</f>
        <v>0</v>
      </c>
      <c r="F8">
        <f t="shared" si="4"/>
        <v>752</v>
      </c>
      <c r="G8">
        <f t="shared" si="5"/>
        <v>131</v>
      </c>
      <c r="H8" s="154"/>
      <c r="I8">
        <f>BRPL_EOD!AO8+BRPL_EOD!AP8</f>
        <v>45</v>
      </c>
      <c r="J8">
        <f>BYPL_EOD!AO8+BYPL_EOD!AP8</f>
        <v>25</v>
      </c>
      <c r="K8">
        <f>MES_EOD!AO8+MES_EOD!AP8</f>
        <v>7</v>
      </c>
      <c r="L8">
        <f>NDMC_EOD!AO8+NDMC_EOD!AP8</f>
        <v>24</v>
      </c>
      <c r="M8">
        <f>TPDDL_EOD!AO8+TPDDL_EOD!AP8</f>
        <v>30</v>
      </c>
      <c r="N8">
        <f t="shared" si="0"/>
        <v>131</v>
      </c>
      <c r="O8" s="154">
        <f t="shared" si="1"/>
        <v>0</v>
      </c>
      <c r="P8">
        <v>45</v>
      </c>
      <c r="Q8">
        <v>25</v>
      </c>
      <c r="R8">
        <v>7</v>
      </c>
      <c r="S8">
        <v>24</v>
      </c>
      <c r="T8">
        <v>30</v>
      </c>
      <c r="U8" s="156">
        <f t="shared" si="2"/>
        <v>131</v>
      </c>
      <c r="V8" s="154">
        <f t="shared" si="3"/>
        <v>0</v>
      </c>
      <c r="Y8">
        <f>BAWANA!BA8+BAWANA!BB8</f>
        <v>9.5</v>
      </c>
      <c r="Z8">
        <f>BAWANA!BH8+BAWANA!BI8</f>
        <v>9.5</v>
      </c>
      <c r="AA8">
        <f>BAWANA!AB8+BAWANA!AC8</f>
        <v>9.5</v>
      </c>
      <c r="AB8">
        <f>BAWANA!AI8+BAWANA!AJ8</f>
        <v>9.5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131</v>
      </c>
      <c r="E9">
        <f>BAWANA!AQ9</f>
        <v>0</v>
      </c>
      <c r="F9">
        <f t="shared" si="4"/>
        <v>752</v>
      </c>
      <c r="G9">
        <f t="shared" si="5"/>
        <v>131</v>
      </c>
      <c r="H9" s="154"/>
      <c r="I9">
        <f>BRPL_EOD!AO9+BRPL_EOD!AP9</f>
        <v>45</v>
      </c>
      <c r="J9">
        <f>BYPL_EOD!AO9+BYPL_EOD!AP9</f>
        <v>25</v>
      </c>
      <c r="K9">
        <f>MES_EOD!AO9+MES_EOD!AP9</f>
        <v>7</v>
      </c>
      <c r="L9">
        <f>NDMC_EOD!AO9+NDMC_EOD!AP9</f>
        <v>24</v>
      </c>
      <c r="M9">
        <f>TPDDL_EOD!AO9+TPDDL_EOD!AP9</f>
        <v>30</v>
      </c>
      <c r="N9">
        <f t="shared" si="0"/>
        <v>131</v>
      </c>
      <c r="O9" s="154">
        <f t="shared" si="1"/>
        <v>0</v>
      </c>
      <c r="P9">
        <v>45</v>
      </c>
      <c r="Q9">
        <v>25</v>
      </c>
      <c r="R9">
        <v>7</v>
      </c>
      <c r="S9">
        <v>24</v>
      </c>
      <c r="T9">
        <v>30</v>
      </c>
      <c r="U9" s="156">
        <f t="shared" si="2"/>
        <v>131</v>
      </c>
      <c r="V9" s="154">
        <f t="shared" si="3"/>
        <v>0</v>
      </c>
      <c r="Y9">
        <f>BAWANA!BA9+BAWANA!BB9</f>
        <v>9.5</v>
      </c>
      <c r="Z9">
        <f>BAWANA!BH9+BAWANA!BI9</f>
        <v>9.5</v>
      </c>
      <c r="AA9">
        <f>BAWANA!AB9+BAWANA!AC9</f>
        <v>9.5</v>
      </c>
      <c r="AB9">
        <f>BAWANA!AI9+BAWANA!AJ9</f>
        <v>9.5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131</v>
      </c>
      <c r="E10">
        <f>BAWANA!AQ10</f>
        <v>0</v>
      </c>
      <c r="F10">
        <f t="shared" si="4"/>
        <v>752</v>
      </c>
      <c r="G10">
        <f t="shared" si="5"/>
        <v>131</v>
      </c>
      <c r="H10" s="154"/>
      <c r="I10">
        <f>BRPL_EOD!AO10+BRPL_EOD!AP10</f>
        <v>45</v>
      </c>
      <c r="J10">
        <f>BYPL_EOD!AO10+BYPL_EOD!AP10</f>
        <v>25</v>
      </c>
      <c r="K10">
        <f>MES_EOD!AO10+MES_EOD!AP10</f>
        <v>7</v>
      </c>
      <c r="L10">
        <f>NDMC_EOD!AO10+NDMC_EOD!AP10</f>
        <v>24</v>
      </c>
      <c r="M10">
        <f>TPDDL_EOD!AO10+TPDDL_EOD!AP10</f>
        <v>30</v>
      </c>
      <c r="N10">
        <f t="shared" si="0"/>
        <v>131</v>
      </c>
      <c r="O10" s="154">
        <f t="shared" si="1"/>
        <v>0</v>
      </c>
      <c r="P10">
        <v>45</v>
      </c>
      <c r="Q10">
        <v>25</v>
      </c>
      <c r="R10">
        <v>7</v>
      </c>
      <c r="S10">
        <v>24</v>
      </c>
      <c r="T10">
        <v>30</v>
      </c>
      <c r="U10" s="156">
        <f t="shared" si="2"/>
        <v>131</v>
      </c>
      <c r="V10" s="154">
        <f t="shared" si="3"/>
        <v>0</v>
      </c>
      <c r="Y10">
        <f>BAWANA!BA10+BAWANA!BB10</f>
        <v>9.5</v>
      </c>
      <c r="Z10">
        <f>BAWANA!BH10+BAWANA!BI10</f>
        <v>9.5</v>
      </c>
      <c r="AA10">
        <f>BAWANA!AB10+BAWANA!AC10</f>
        <v>9.5</v>
      </c>
      <c r="AB10">
        <f>BAWANA!AI10+BAWANA!AJ10</f>
        <v>9.5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0.26424999999999998</v>
      </c>
      <c r="E99" s="156">
        <f t="shared" si="14"/>
        <v>0</v>
      </c>
      <c r="F99" s="156">
        <f t="shared" si="14"/>
        <v>17.952000000000002</v>
      </c>
      <c r="G99" s="156">
        <f t="shared" si="14"/>
        <v>0.26424999999999998</v>
      </c>
      <c r="H99" s="156"/>
      <c r="I99" s="156">
        <f t="shared" si="14"/>
        <v>0.09</v>
      </c>
      <c r="J99" s="156">
        <f t="shared" si="14"/>
        <v>0.05</v>
      </c>
      <c r="K99" s="156">
        <f t="shared" si="14"/>
        <v>1.50425E-2</v>
      </c>
      <c r="L99" s="156">
        <f t="shared" si="14"/>
        <v>4.8000000000000001E-2</v>
      </c>
      <c r="M99" s="156">
        <f t="shared" si="14"/>
        <v>0.06</v>
      </c>
      <c r="N99" s="156">
        <f t="shared" si="14"/>
        <v>0.26304250000000001</v>
      </c>
      <c r="O99" s="156">
        <f t="shared" si="14"/>
        <v>1.2074999999999996E-3</v>
      </c>
      <c r="P99" s="156">
        <f t="shared" si="14"/>
        <v>9.0430668938733444E-2</v>
      </c>
      <c r="Q99" s="156">
        <f t="shared" si="14"/>
        <v>5.0239260521518586E-2</v>
      </c>
      <c r="R99" s="156">
        <f t="shared" si="14"/>
        <v>1.5063267813267814E-2</v>
      </c>
      <c r="S99" s="156">
        <f t="shared" si="14"/>
        <v>4.8229690100657842E-2</v>
      </c>
      <c r="T99" s="156">
        <f t="shared" si="14"/>
        <v>6.0287112625822301E-2</v>
      </c>
      <c r="U99" s="156">
        <f t="shared" si="14"/>
        <v>0.26424999999999998</v>
      </c>
      <c r="V99" s="156">
        <f t="shared" si="10"/>
        <v>0</v>
      </c>
      <c r="Y99" s="156">
        <f t="shared" ref="Y99:AD99" si="15">SUM(Y3:Y98)/4000</f>
        <v>1.7874999999999999E-2</v>
      </c>
      <c r="Z99" s="156">
        <f t="shared" si="15"/>
        <v>1.7874999999999999E-2</v>
      </c>
      <c r="AA99" s="156">
        <f t="shared" si="15"/>
        <v>1.7874999999999999E-2</v>
      </c>
      <c r="AB99" s="156">
        <f t="shared" si="15"/>
        <v>1.7874999999999999E-2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10.5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23.015999999999998</v>
      </c>
      <c r="K3">
        <v>686.77995699999997</v>
      </c>
      <c r="L3">
        <v>653.15250000000003</v>
      </c>
      <c r="M3">
        <v>86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13.2</v>
      </c>
      <c r="AA3">
        <v>28.045000000000002</v>
      </c>
      <c r="AB3">
        <v>26.260100000000001</v>
      </c>
      <c r="AC3">
        <v>19.35568</v>
      </c>
      <c r="AD3">
        <v>36.459600000000002</v>
      </c>
      <c r="AE3">
        <v>45.546500000000002</v>
      </c>
      <c r="AF3">
        <v>26.622</v>
      </c>
      <c r="AG3">
        <v>16.981200000000001</v>
      </c>
      <c r="AH3">
        <v>116.9545</v>
      </c>
      <c r="AI3">
        <v>0</v>
      </c>
      <c r="AJ3">
        <v>0</v>
      </c>
      <c r="AK3">
        <v>0</v>
      </c>
      <c r="AL3">
        <v>80.177999999999997</v>
      </c>
      <c r="AM3">
        <v>10.557359999999999</v>
      </c>
      <c r="AN3">
        <v>0</v>
      </c>
      <c r="AO3">
        <v>1.0584E-2</v>
      </c>
      <c r="AP3">
        <v>6.2769000000000004</v>
      </c>
      <c r="AQ3">
        <v>18.899999999999999</v>
      </c>
      <c r="AR3">
        <v>32.9574</v>
      </c>
      <c r="AS3">
        <v>0</v>
      </c>
      <c r="AT3">
        <v>14.9968</v>
      </c>
      <c r="AU3">
        <v>0</v>
      </c>
      <c r="AV3">
        <v>13.65</v>
      </c>
      <c r="AW3">
        <v>52.128</v>
      </c>
      <c r="AX3">
        <v>7.6719999999999997</v>
      </c>
      <c r="AY3">
        <v>0</v>
      </c>
      <c r="AZ3">
        <v>0</v>
      </c>
      <c r="BA3">
        <f>SUM(B3:AZ3)</f>
        <v>3068.6676350000002</v>
      </c>
    </row>
    <row r="4" spans="1:53">
      <c r="A4" t="s">
        <v>46</v>
      </c>
      <c r="B4">
        <v>0</v>
      </c>
      <c r="C4">
        <v>0</v>
      </c>
      <c r="D4">
        <v>10.5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23.015999999999998</v>
      </c>
      <c r="K4">
        <v>686.77995699999997</v>
      </c>
      <c r="L4">
        <v>653.15250000000003</v>
      </c>
      <c r="M4">
        <v>86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13.2</v>
      </c>
      <c r="AA4">
        <v>21.093</v>
      </c>
      <c r="AB4">
        <v>26.260100000000001</v>
      </c>
      <c r="AC4">
        <v>19.35568</v>
      </c>
      <c r="AD4">
        <v>36.459600000000002</v>
      </c>
      <c r="AE4">
        <v>45.546500000000002</v>
      </c>
      <c r="AF4">
        <v>26.622</v>
      </c>
      <c r="AG4">
        <v>16.981200000000001</v>
      </c>
      <c r="AH4">
        <v>93.563599999999994</v>
      </c>
      <c r="AI4">
        <v>0</v>
      </c>
      <c r="AJ4">
        <v>0</v>
      </c>
      <c r="AK4">
        <v>0</v>
      </c>
      <c r="AL4">
        <v>80.177999999999997</v>
      </c>
      <c r="AM4">
        <v>10.557359999999999</v>
      </c>
      <c r="AN4">
        <v>0</v>
      </c>
      <c r="AO4">
        <v>0</v>
      </c>
      <c r="AP4">
        <v>6.2769000000000004</v>
      </c>
      <c r="AQ4">
        <v>18.899999999999999</v>
      </c>
      <c r="AR4">
        <v>32.9574</v>
      </c>
      <c r="AS4">
        <v>0</v>
      </c>
      <c r="AT4">
        <v>14.9968</v>
      </c>
      <c r="AU4">
        <v>0</v>
      </c>
      <c r="AV4">
        <v>13.65</v>
      </c>
      <c r="AW4">
        <v>52.128</v>
      </c>
      <c r="AX4">
        <v>7.6719999999999997</v>
      </c>
      <c r="AY4">
        <v>0</v>
      </c>
      <c r="AZ4">
        <v>0</v>
      </c>
      <c r="BA4">
        <f t="shared" ref="BA4:BA67" si="0">SUM(B4:AZ4)</f>
        <v>3038.314151</v>
      </c>
    </row>
    <row r="5" spans="1:53">
      <c r="A5" t="s">
        <v>47</v>
      </c>
      <c r="B5">
        <v>0</v>
      </c>
      <c r="C5">
        <v>0</v>
      </c>
      <c r="D5">
        <v>10.5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23.015999999999998</v>
      </c>
      <c r="K5">
        <v>686.77995699999997</v>
      </c>
      <c r="L5">
        <v>653.15250000000003</v>
      </c>
      <c r="M5">
        <v>86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13.2</v>
      </c>
      <c r="AA5">
        <v>13.983000000000001</v>
      </c>
      <c r="AB5">
        <v>26.260100000000001</v>
      </c>
      <c r="AC5">
        <v>19.35568</v>
      </c>
      <c r="AD5">
        <v>36.459600000000002</v>
      </c>
      <c r="AE5">
        <v>45.546500000000002</v>
      </c>
      <c r="AF5">
        <v>26.622</v>
      </c>
      <c r="AG5">
        <v>16.981200000000001</v>
      </c>
      <c r="AH5">
        <v>70.172700000000006</v>
      </c>
      <c r="AI5">
        <v>0</v>
      </c>
      <c r="AJ5">
        <v>0</v>
      </c>
      <c r="AK5">
        <v>0</v>
      </c>
      <c r="AL5">
        <v>80.177999999999997</v>
      </c>
      <c r="AM5">
        <v>10.557359999999999</v>
      </c>
      <c r="AN5">
        <v>0</v>
      </c>
      <c r="AO5">
        <v>0</v>
      </c>
      <c r="AP5">
        <v>6.2769000000000004</v>
      </c>
      <c r="AQ5">
        <v>18.899999999999999</v>
      </c>
      <c r="AR5">
        <v>32.9574</v>
      </c>
      <c r="AS5">
        <v>0</v>
      </c>
      <c r="AT5">
        <v>14.9968</v>
      </c>
      <c r="AU5">
        <v>0</v>
      </c>
      <c r="AV5">
        <v>13.65</v>
      </c>
      <c r="AW5">
        <v>52.128</v>
      </c>
      <c r="AX5">
        <v>7.6719999999999997</v>
      </c>
      <c r="AY5">
        <v>0</v>
      </c>
      <c r="AZ5">
        <v>0</v>
      </c>
      <c r="BA5">
        <f t="shared" si="0"/>
        <v>3007.8132510000005</v>
      </c>
    </row>
    <row r="6" spans="1:53">
      <c r="A6" t="s">
        <v>48</v>
      </c>
      <c r="B6">
        <v>0</v>
      </c>
      <c r="C6">
        <v>0</v>
      </c>
      <c r="D6">
        <v>10.5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23.015999999999998</v>
      </c>
      <c r="K6">
        <v>686.77995699999997</v>
      </c>
      <c r="L6">
        <v>653.15250000000003</v>
      </c>
      <c r="M6">
        <v>86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13.2</v>
      </c>
      <c r="AA6">
        <v>13.983000000000001</v>
      </c>
      <c r="AB6">
        <v>26.260100000000001</v>
      </c>
      <c r="AC6">
        <v>19.35568</v>
      </c>
      <c r="AD6">
        <v>36.459600000000002</v>
      </c>
      <c r="AE6">
        <v>45.546500000000002</v>
      </c>
      <c r="AF6">
        <v>26.622</v>
      </c>
      <c r="AG6">
        <v>16.981200000000001</v>
      </c>
      <c r="AH6">
        <v>46.781799999999997</v>
      </c>
      <c r="AI6">
        <v>0</v>
      </c>
      <c r="AJ6">
        <v>0</v>
      </c>
      <c r="AK6">
        <v>0</v>
      </c>
      <c r="AL6">
        <v>80.177999999999997</v>
      </c>
      <c r="AM6">
        <v>10.557359999999999</v>
      </c>
      <c r="AN6">
        <v>0</v>
      </c>
      <c r="AO6">
        <v>0</v>
      </c>
      <c r="AP6">
        <v>6.2769000000000004</v>
      </c>
      <c r="AQ6">
        <v>18.899999999999999</v>
      </c>
      <c r="AR6">
        <v>32.9574</v>
      </c>
      <c r="AS6">
        <v>0</v>
      </c>
      <c r="AT6">
        <v>14.9968</v>
      </c>
      <c r="AU6">
        <v>0</v>
      </c>
      <c r="AV6">
        <v>13.65</v>
      </c>
      <c r="AW6">
        <v>52.128</v>
      </c>
      <c r="AX6">
        <v>7.6719999999999997</v>
      </c>
      <c r="AY6">
        <v>0</v>
      </c>
      <c r="AZ6">
        <v>0</v>
      </c>
      <c r="BA6">
        <f t="shared" si="0"/>
        <v>2984.4223510000006</v>
      </c>
    </row>
    <row r="7" spans="1:53">
      <c r="A7" t="s">
        <v>49</v>
      </c>
      <c r="B7">
        <v>0</v>
      </c>
      <c r="C7">
        <v>0</v>
      </c>
      <c r="D7">
        <v>10.5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23.015999999999998</v>
      </c>
      <c r="K7">
        <v>686.77995699999997</v>
      </c>
      <c r="L7">
        <v>653.15250000000003</v>
      </c>
      <c r="M7">
        <v>86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13.2</v>
      </c>
      <c r="AA7">
        <v>13.983000000000001</v>
      </c>
      <c r="AB7">
        <v>26.260100000000001</v>
      </c>
      <c r="AC7">
        <v>19.35568</v>
      </c>
      <c r="AD7">
        <v>36.459600000000002</v>
      </c>
      <c r="AE7">
        <v>45.546500000000002</v>
      </c>
      <c r="AF7">
        <v>26.622</v>
      </c>
      <c r="AG7">
        <v>16.981200000000001</v>
      </c>
      <c r="AH7">
        <v>37.880000000000003</v>
      </c>
      <c r="AI7">
        <v>0</v>
      </c>
      <c r="AJ7">
        <v>0</v>
      </c>
      <c r="AK7">
        <v>0</v>
      </c>
      <c r="AL7">
        <v>80.177999999999997</v>
      </c>
      <c r="AM7">
        <v>10.557359999999999</v>
      </c>
      <c r="AN7">
        <v>0</v>
      </c>
      <c r="AO7">
        <v>1.0584E-2</v>
      </c>
      <c r="AP7">
        <v>3.0743999999999998</v>
      </c>
      <c r="AQ7">
        <v>18.899999999999999</v>
      </c>
      <c r="AR7">
        <v>32.9574</v>
      </c>
      <c r="AS7">
        <v>0</v>
      </c>
      <c r="AT7">
        <v>14.9968</v>
      </c>
      <c r="AU7">
        <v>0</v>
      </c>
      <c r="AV7">
        <v>13.65</v>
      </c>
      <c r="AW7">
        <v>52.128</v>
      </c>
      <c r="AX7">
        <v>7.6719999999999997</v>
      </c>
      <c r="AY7">
        <v>0</v>
      </c>
      <c r="AZ7">
        <v>0</v>
      </c>
      <c r="BA7">
        <f t="shared" si="0"/>
        <v>2972.3286350000008</v>
      </c>
    </row>
    <row r="8" spans="1:53">
      <c r="A8" t="s">
        <v>50</v>
      </c>
      <c r="B8">
        <v>0</v>
      </c>
      <c r="C8">
        <v>0</v>
      </c>
      <c r="D8">
        <v>10.5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23.015999999999998</v>
      </c>
      <c r="K8">
        <v>686.77995699999997</v>
      </c>
      <c r="L8">
        <v>653.15250000000003</v>
      </c>
      <c r="M8">
        <v>86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13.2</v>
      </c>
      <c r="AA8">
        <v>13.983000000000001</v>
      </c>
      <c r="AB8">
        <v>26.260100000000001</v>
      </c>
      <c r="AC8">
        <v>19.35568</v>
      </c>
      <c r="AD8">
        <v>36.459600000000002</v>
      </c>
      <c r="AE8">
        <v>45.546500000000002</v>
      </c>
      <c r="AF8">
        <v>26.622</v>
      </c>
      <c r="AG8">
        <v>16.981200000000001</v>
      </c>
      <c r="AH8">
        <v>37.880000000000003</v>
      </c>
      <c r="AI8">
        <v>0</v>
      </c>
      <c r="AJ8">
        <v>0</v>
      </c>
      <c r="AK8">
        <v>0</v>
      </c>
      <c r="AL8">
        <v>80.177999999999997</v>
      </c>
      <c r="AM8">
        <v>10.557359999999999</v>
      </c>
      <c r="AN8">
        <v>0</v>
      </c>
      <c r="AO8">
        <v>1.3524E-2</v>
      </c>
      <c r="AP8">
        <v>3.0743999999999998</v>
      </c>
      <c r="AQ8">
        <v>18.899999999999999</v>
      </c>
      <c r="AR8">
        <v>32.9574</v>
      </c>
      <c r="AS8">
        <v>0</v>
      </c>
      <c r="AT8">
        <v>14.9968</v>
      </c>
      <c r="AU8">
        <v>0</v>
      </c>
      <c r="AV8">
        <v>13.65</v>
      </c>
      <c r="AW8">
        <v>52.128</v>
      </c>
      <c r="AX8">
        <v>7.6719999999999997</v>
      </c>
      <c r="AY8">
        <v>0</v>
      </c>
      <c r="AZ8">
        <v>0</v>
      </c>
      <c r="BA8">
        <f t="shared" si="0"/>
        <v>2972.3315750000006</v>
      </c>
    </row>
    <row r="9" spans="1:53">
      <c r="A9" t="s">
        <v>51</v>
      </c>
      <c r="B9">
        <v>0</v>
      </c>
      <c r="C9">
        <v>0</v>
      </c>
      <c r="D9">
        <v>10.5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23.015999999999998</v>
      </c>
      <c r="K9">
        <v>686.77995699999997</v>
      </c>
      <c r="L9">
        <v>653.15250000000003</v>
      </c>
      <c r="M9">
        <v>86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13.2</v>
      </c>
      <c r="AA9">
        <v>13.983000000000001</v>
      </c>
      <c r="AB9">
        <v>26.260100000000001</v>
      </c>
      <c r="AC9">
        <v>19.35568</v>
      </c>
      <c r="AD9">
        <v>36.459600000000002</v>
      </c>
      <c r="AE9">
        <v>47.470999999999997</v>
      </c>
      <c r="AF9">
        <v>17.748000000000001</v>
      </c>
      <c r="AG9">
        <v>16.981200000000001</v>
      </c>
      <c r="AH9">
        <v>37.880000000000003</v>
      </c>
      <c r="AI9">
        <v>0</v>
      </c>
      <c r="AJ9">
        <v>0</v>
      </c>
      <c r="AK9">
        <v>0</v>
      </c>
      <c r="AL9">
        <v>80.177999999999997</v>
      </c>
      <c r="AM9">
        <v>10.557359999999999</v>
      </c>
      <c r="AN9">
        <v>0</v>
      </c>
      <c r="AO9">
        <v>3.6456000000000002E-2</v>
      </c>
      <c r="AP9">
        <v>3.0743999999999998</v>
      </c>
      <c r="AQ9">
        <v>18.899999999999999</v>
      </c>
      <c r="AR9">
        <v>32.9574</v>
      </c>
      <c r="AS9">
        <v>0</v>
      </c>
      <c r="AT9">
        <v>14.9968</v>
      </c>
      <c r="AU9">
        <v>0</v>
      </c>
      <c r="AV9">
        <v>13.65</v>
      </c>
      <c r="AW9">
        <v>52.128</v>
      </c>
      <c r="AX9">
        <v>7.6719999999999997</v>
      </c>
      <c r="AY9">
        <v>0</v>
      </c>
      <c r="AZ9">
        <v>0</v>
      </c>
      <c r="BA9">
        <f t="shared" si="0"/>
        <v>2965.4050070000008</v>
      </c>
    </row>
    <row r="10" spans="1:53">
      <c r="A10" t="s">
        <v>52</v>
      </c>
      <c r="B10">
        <v>0</v>
      </c>
      <c r="C10">
        <v>0</v>
      </c>
      <c r="D10">
        <v>10.5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23.015999999999998</v>
      </c>
      <c r="K10">
        <v>686.77995699999997</v>
      </c>
      <c r="L10">
        <v>653.15250000000003</v>
      </c>
      <c r="M10">
        <v>86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13.2</v>
      </c>
      <c r="AA10">
        <v>13.983000000000001</v>
      </c>
      <c r="AB10">
        <v>26.260100000000001</v>
      </c>
      <c r="AC10">
        <v>19.35568</v>
      </c>
      <c r="AD10">
        <v>36.459600000000002</v>
      </c>
      <c r="AE10">
        <v>47.470999999999997</v>
      </c>
      <c r="AF10">
        <v>17.748000000000001</v>
      </c>
      <c r="AG10">
        <v>16.981200000000001</v>
      </c>
      <c r="AH10">
        <v>37.880000000000003</v>
      </c>
      <c r="AI10">
        <v>0</v>
      </c>
      <c r="AJ10">
        <v>0</v>
      </c>
      <c r="AK10">
        <v>0</v>
      </c>
      <c r="AL10">
        <v>80.177999999999997</v>
      </c>
      <c r="AM10">
        <v>10.557359999999999</v>
      </c>
      <c r="AN10">
        <v>0</v>
      </c>
      <c r="AO10">
        <v>0</v>
      </c>
      <c r="AP10">
        <v>3.0743999999999998</v>
      </c>
      <c r="AQ10">
        <v>18.899999999999999</v>
      </c>
      <c r="AR10">
        <v>32.9574</v>
      </c>
      <c r="AS10">
        <v>0</v>
      </c>
      <c r="AT10">
        <v>14.9968</v>
      </c>
      <c r="AU10">
        <v>0</v>
      </c>
      <c r="AV10">
        <v>13.65</v>
      </c>
      <c r="AW10">
        <v>52.128</v>
      </c>
      <c r="AX10">
        <v>7.6719999999999997</v>
      </c>
      <c r="AY10">
        <v>0</v>
      </c>
      <c r="AZ10">
        <v>0</v>
      </c>
      <c r="BA10">
        <f t="shared" si="0"/>
        <v>2965.3685510000009</v>
      </c>
    </row>
    <row r="11" spans="1:53">
      <c r="A11" t="s">
        <v>53</v>
      </c>
      <c r="B11">
        <v>0</v>
      </c>
      <c r="C11">
        <v>0</v>
      </c>
      <c r="D11">
        <v>10.5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23.015999999999998</v>
      </c>
      <c r="K11">
        <v>686.77995699999997</v>
      </c>
      <c r="L11">
        <v>653.15250000000003</v>
      </c>
      <c r="M11">
        <v>86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13.983000000000001</v>
      </c>
      <c r="AB11">
        <v>26.260100000000001</v>
      </c>
      <c r="AC11">
        <v>19.35568</v>
      </c>
      <c r="AD11">
        <v>36.459600000000002</v>
      </c>
      <c r="AE11">
        <v>45.546500000000002</v>
      </c>
      <c r="AF11">
        <v>17.748000000000001</v>
      </c>
      <c r="AG11">
        <v>16.981200000000001</v>
      </c>
      <c r="AH11">
        <v>37.880000000000003</v>
      </c>
      <c r="AI11">
        <v>0</v>
      </c>
      <c r="AJ11">
        <v>0</v>
      </c>
      <c r="AK11">
        <v>0</v>
      </c>
      <c r="AL11">
        <v>46.48</v>
      </c>
      <c r="AM11">
        <v>10.557359999999999</v>
      </c>
      <c r="AN11">
        <v>0</v>
      </c>
      <c r="AO11">
        <v>0</v>
      </c>
      <c r="AP11">
        <v>3.0743999999999998</v>
      </c>
      <c r="AQ11">
        <v>9.4499999999999993</v>
      </c>
      <c r="AR11">
        <v>32.9574</v>
      </c>
      <c r="AS11">
        <v>0</v>
      </c>
      <c r="AT11">
        <v>14.9968</v>
      </c>
      <c r="AU11">
        <v>0</v>
      </c>
      <c r="AV11">
        <v>13.65</v>
      </c>
      <c r="AW11">
        <v>52.128</v>
      </c>
      <c r="AX11">
        <v>7.6719999999999997</v>
      </c>
      <c r="AY11">
        <v>0</v>
      </c>
      <c r="AZ11">
        <v>0</v>
      </c>
      <c r="BA11">
        <f t="shared" si="0"/>
        <v>2913.649851000001</v>
      </c>
    </row>
    <row r="12" spans="1:53">
      <c r="A12" t="s">
        <v>54</v>
      </c>
      <c r="B12">
        <v>0</v>
      </c>
      <c r="C12">
        <v>0</v>
      </c>
      <c r="D12">
        <v>10.5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23.015999999999998</v>
      </c>
      <c r="K12">
        <v>686.77995699999997</v>
      </c>
      <c r="L12">
        <v>653.15250000000003</v>
      </c>
      <c r="M12">
        <v>86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19.35568</v>
      </c>
      <c r="AD12">
        <v>36.459600000000002</v>
      </c>
      <c r="AE12">
        <v>45.546500000000002</v>
      </c>
      <c r="AF12">
        <v>17.748000000000001</v>
      </c>
      <c r="AG12">
        <v>16.981200000000001</v>
      </c>
      <c r="AH12">
        <v>37.880000000000003</v>
      </c>
      <c r="AI12">
        <v>0</v>
      </c>
      <c r="AJ12">
        <v>0</v>
      </c>
      <c r="AK12">
        <v>0</v>
      </c>
      <c r="AL12">
        <v>46.48</v>
      </c>
      <c r="AM12">
        <v>10.557359999999999</v>
      </c>
      <c r="AN12">
        <v>0</v>
      </c>
      <c r="AO12">
        <v>0</v>
      </c>
      <c r="AP12">
        <v>3.0743999999999998</v>
      </c>
      <c r="AQ12">
        <v>0</v>
      </c>
      <c r="AR12">
        <v>32.9574</v>
      </c>
      <c r="AS12">
        <v>0</v>
      </c>
      <c r="AT12">
        <v>14.9968</v>
      </c>
      <c r="AU12">
        <v>0</v>
      </c>
      <c r="AV12">
        <v>13.65</v>
      </c>
      <c r="AW12">
        <v>52.128</v>
      </c>
      <c r="AX12">
        <v>7.6719999999999997</v>
      </c>
      <c r="AY12">
        <v>0</v>
      </c>
      <c r="AZ12">
        <v>0</v>
      </c>
      <c r="BA12">
        <f t="shared" si="0"/>
        <v>2904.1998510000012</v>
      </c>
    </row>
    <row r="13" spans="1:53">
      <c r="A13" t="s">
        <v>55</v>
      </c>
      <c r="B13">
        <v>0</v>
      </c>
      <c r="C13">
        <v>0</v>
      </c>
      <c r="D13">
        <v>10.5</v>
      </c>
      <c r="E13">
        <v>0</v>
      </c>
      <c r="F13">
        <v>0</v>
      </c>
      <c r="G13">
        <v>15.204000000000001</v>
      </c>
      <c r="H13">
        <v>0</v>
      </c>
      <c r="I13">
        <v>0</v>
      </c>
      <c r="J13">
        <v>23.015999999999998</v>
      </c>
      <c r="K13">
        <v>686.77995699999997</v>
      </c>
      <c r="L13">
        <v>653.15250000000003</v>
      </c>
      <c r="M13">
        <v>86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13.983000000000001</v>
      </c>
      <c r="AB13">
        <v>26.260100000000001</v>
      </c>
      <c r="AC13">
        <v>19.35568</v>
      </c>
      <c r="AD13">
        <v>27.3447</v>
      </c>
      <c r="AE13">
        <v>45.546500000000002</v>
      </c>
      <c r="AF13">
        <v>17.748000000000001</v>
      </c>
      <c r="AG13">
        <v>16.981200000000001</v>
      </c>
      <c r="AH13">
        <v>37.880000000000003</v>
      </c>
      <c r="AI13">
        <v>0</v>
      </c>
      <c r="AJ13">
        <v>0</v>
      </c>
      <c r="AK13">
        <v>0</v>
      </c>
      <c r="AL13">
        <v>46.48</v>
      </c>
      <c r="AM13">
        <v>10.557359999999999</v>
      </c>
      <c r="AN13">
        <v>0</v>
      </c>
      <c r="AO13">
        <v>0</v>
      </c>
      <c r="AP13">
        <v>3.0743999999999998</v>
      </c>
      <c r="AQ13">
        <v>0</v>
      </c>
      <c r="AR13">
        <v>32.9574</v>
      </c>
      <c r="AS13">
        <v>0</v>
      </c>
      <c r="AT13">
        <v>14.9968</v>
      </c>
      <c r="AU13">
        <v>0</v>
      </c>
      <c r="AV13">
        <v>13.65</v>
      </c>
      <c r="AW13">
        <v>52.128</v>
      </c>
      <c r="AX13">
        <v>7.6719999999999997</v>
      </c>
      <c r="AY13">
        <v>0</v>
      </c>
      <c r="AZ13">
        <v>0</v>
      </c>
      <c r="BA13">
        <f t="shared" si="0"/>
        <v>2895.0849510000012</v>
      </c>
    </row>
    <row r="14" spans="1:53">
      <c r="A14" t="s">
        <v>56</v>
      </c>
      <c r="B14">
        <v>0</v>
      </c>
      <c r="C14">
        <v>0</v>
      </c>
      <c r="D14">
        <v>10.5</v>
      </c>
      <c r="E14">
        <v>0</v>
      </c>
      <c r="F14">
        <v>0</v>
      </c>
      <c r="G14">
        <v>15.204000000000001</v>
      </c>
      <c r="H14">
        <v>0</v>
      </c>
      <c r="I14">
        <v>0</v>
      </c>
      <c r="J14">
        <v>23.015999999999998</v>
      </c>
      <c r="K14">
        <v>686.77995699999997</v>
      </c>
      <c r="L14">
        <v>653.15250000000003</v>
      </c>
      <c r="M14">
        <v>86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13.983000000000001</v>
      </c>
      <c r="AB14">
        <v>26.260100000000001</v>
      </c>
      <c r="AC14">
        <v>19.35568</v>
      </c>
      <c r="AD14">
        <v>27.3447</v>
      </c>
      <c r="AE14">
        <v>45.546500000000002</v>
      </c>
      <c r="AF14">
        <v>17.748000000000001</v>
      </c>
      <c r="AG14">
        <v>16.981200000000001</v>
      </c>
      <c r="AH14">
        <v>37.880000000000003</v>
      </c>
      <c r="AI14">
        <v>0</v>
      </c>
      <c r="AJ14">
        <v>0</v>
      </c>
      <c r="AK14">
        <v>52.029000000000003</v>
      </c>
      <c r="AL14">
        <v>46.48</v>
      </c>
      <c r="AM14">
        <v>10.557359999999999</v>
      </c>
      <c r="AN14">
        <v>0</v>
      </c>
      <c r="AO14">
        <v>6.3504000000000005E-2</v>
      </c>
      <c r="AP14">
        <v>3.0743999999999998</v>
      </c>
      <c r="AQ14">
        <v>0</v>
      </c>
      <c r="AR14">
        <v>32.9574</v>
      </c>
      <c r="AS14">
        <v>0</v>
      </c>
      <c r="AT14">
        <v>14.9968</v>
      </c>
      <c r="AU14">
        <v>0</v>
      </c>
      <c r="AV14">
        <v>13.65</v>
      </c>
      <c r="AW14">
        <v>52.128</v>
      </c>
      <c r="AX14">
        <v>7.6719999999999997</v>
      </c>
      <c r="AY14">
        <v>0</v>
      </c>
      <c r="AZ14">
        <v>0</v>
      </c>
      <c r="BA14">
        <f t="shared" si="0"/>
        <v>2947.1774550000014</v>
      </c>
    </row>
    <row r="15" spans="1:53">
      <c r="A15" t="s">
        <v>57</v>
      </c>
      <c r="B15">
        <v>0</v>
      </c>
      <c r="C15">
        <v>0</v>
      </c>
      <c r="D15">
        <v>10.5</v>
      </c>
      <c r="E15">
        <v>0</v>
      </c>
      <c r="F15">
        <v>0</v>
      </c>
      <c r="G15">
        <v>15.204000000000001</v>
      </c>
      <c r="H15">
        <v>0</v>
      </c>
      <c r="I15">
        <v>0</v>
      </c>
      <c r="J15">
        <v>23.015999999999998</v>
      </c>
      <c r="K15">
        <v>686.77995699999997</v>
      </c>
      <c r="L15">
        <v>653.15250000000003</v>
      </c>
      <c r="M15">
        <v>86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17.748000000000001</v>
      </c>
      <c r="AG15">
        <v>16.981200000000001</v>
      </c>
      <c r="AH15">
        <v>46.781799999999997</v>
      </c>
      <c r="AI15">
        <v>0</v>
      </c>
      <c r="AJ15">
        <v>0</v>
      </c>
      <c r="AK15">
        <v>52.029000000000003</v>
      </c>
      <c r="AL15">
        <v>58.1</v>
      </c>
      <c r="AM15">
        <v>10.557359999999999</v>
      </c>
      <c r="AN15">
        <v>0</v>
      </c>
      <c r="AO15">
        <v>0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13.65</v>
      </c>
      <c r="AW15">
        <v>52.128</v>
      </c>
      <c r="AX15">
        <v>7.6719999999999997</v>
      </c>
      <c r="AY15">
        <v>0</v>
      </c>
      <c r="AZ15">
        <v>0</v>
      </c>
      <c r="BA15">
        <f t="shared" si="0"/>
        <v>2970.4657900000016</v>
      </c>
    </row>
    <row r="16" spans="1:53">
      <c r="A16" t="s">
        <v>58</v>
      </c>
      <c r="B16">
        <v>0</v>
      </c>
      <c r="C16">
        <v>0</v>
      </c>
      <c r="D16">
        <v>10.5</v>
      </c>
      <c r="E16">
        <v>0</v>
      </c>
      <c r="F16">
        <v>0</v>
      </c>
      <c r="G16">
        <v>15.204000000000001</v>
      </c>
      <c r="H16">
        <v>0</v>
      </c>
      <c r="I16">
        <v>0</v>
      </c>
      <c r="J16">
        <v>23.015999999999998</v>
      </c>
      <c r="K16">
        <v>686.77995699999997</v>
      </c>
      <c r="L16">
        <v>653.15250000000003</v>
      </c>
      <c r="M16">
        <v>86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17.748000000000001</v>
      </c>
      <c r="AG16">
        <v>16.981200000000001</v>
      </c>
      <c r="AH16">
        <v>46.781799999999997</v>
      </c>
      <c r="AI16">
        <v>0</v>
      </c>
      <c r="AJ16">
        <v>0</v>
      </c>
      <c r="AK16">
        <v>52.029000000000003</v>
      </c>
      <c r="AL16">
        <v>58.1</v>
      </c>
      <c r="AM16">
        <v>10.557359999999999</v>
      </c>
      <c r="AN16">
        <v>0</v>
      </c>
      <c r="AO16">
        <v>0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13.65</v>
      </c>
      <c r="AW16">
        <v>52.128</v>
      </c>
      <c r="AX16">
        <v>7.6719999999999997</v>
      </c>
      <c r="AY16">
        <v>0</v>
      </c>
      <c r="AZ16">
        <v>0</v>
      </c>
      <c r="BA16">
        <f t="shared" si="0"/>
        <v>2970.4657900000016</v>
      </c>
    </row>
    <row r="17" spans="1:53">
      <c r="A17" t="s">
        <v>59</v>
      </c>
      <c r="B17">
        <v>0</v>
      </c>
      <c r="C17">
        <v>0</v>
      </c>
      <c r="D17">
        <v>10.5</v>
      </c>
      <c r="E17">
        <v>0</v>
      </c>
      <c r="F17">
        <v>0</v>
      </c>
      <c r="G17">
        <v>15.204000000000001</v>
      </c>
      <c r="H17">
        <v>0</v>
      </c>
      <c r="I17">
        <v>0</v>
      </c>
      <c r="J17">
        <v>23.015999999999998</v>
      </c>
      <c r="K17">
        <v>686.77995699999997</v>
      </c>
      <c r="L17">
        <v>653.15250000000003</v>
      </c>
      <c r="M17">
        <v>86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27.3447</v>
      </c>
      <c r="AE17">
        <v>49.436556000000003</v>
      </c>
      <c r="AF17">
        <v>17.748000000000001</v>
      </c>
      <c r="AG17">
        <v>16.981200000000001</v>
      </c>
      <c r="AH17">
        <v>46.781799999999997</v>
      </c>
      <c r="AI17">
        <v>0</v>
      </c>
      <c r="AJ17">
        <v>0</v>
      </c>
      <c r="AK17">
        <v>52.029000000000003</v>
      </c>
      <c r="AL17">
        <v>58.1</v>
      </c>
      <c r="AM17">
        <v>10.557359999999999</v>
      </c>
      <c r="AN17">
        <v>0</v>
      </c>
      <c r="AO17">
        <v>0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13.65</v>
      </c>
      <c r="AW17">
        <v>52.128</v>
      </c>
      <c r="AX17">
        <v>7.6719999999999997</v>
      </c>
      <c r="AY17">
        <v>0</v>
      </c>
      <c r="AZ17">
        <v>0</v>
      </c>
      <c r="BA17">
        <f t="shared" si="0"/>
        <v>2970.4657900000016</v>
      </c>
    </row>
    <row r="18" spans="1:53">
      <c r="A18" t="s">
        <v>60</v>
      </c>
      <c r="B18">
        <v>0</v>
      </c>
      <c r="C18">
        <v>0</v>
      </c>
      <c r="D18">
        <v>10.5</v>
      </c>
      <c r="E18">
        <v>0</v>
      </c>
      <c r="F18">
        <v>0</v>
      </c>
      <c r="G18">
        <v>15.204000000000001</v>
      </c>
      <c r="H18">
        <v>0</v>
      </c>
      <c r="I18">
        <v>0</v>
      </c>
      <c r="J18">
        <v>23.015999999999998</v>
      </c>
      <c r="K18">
        <v>686.77995699999997</v>
      </c>
      <c r="L18">
        <v>653.15250000000003</v>
      </c>
      <c r="M18">
        <v>86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27.3447</v>
      </c>
      <c r="AE18">
        <v>49.436556000000003</v>
      </c>
      <c r="AF18">
        <v>17.748000000000001</v>
      </c>
      <c r="AG18">
        <v>16.981200000000001</v>
      </c>
      <c r="AH18">
        <v>46.781799999999997</v>
      </c>
      <c r="AI18">
        <v>0</v>
      </c>
      <c r="AJ18">
        <v>0</v>
      </c>
      <c r="AK18">
        <v>52.029000000000003</v>
      </c>
      <c r="AL18">
        <v>58.1</v>
      </c>
      <c r="AM18">
        <v>10.557359999999999</v>
      </c>
      <c r="AN18">
        <v>0</v>
      </c>
      <c r="AO18">
        <v>0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13.65</v>
      </c>
      <c r="AW18">
        <v>52.128</v>
      </c>
      <c r="AX18">
        <v>7.6719999999999997</v>
      </c>
      <c r="AY18">
        <v>0</v>
      </c>
      <c r="AZ18">
        <v>0</v>
      </c>
      <c r="BA18">
        <f t="shared" si="0"/>
        <v>2970.4657900000016</v>
      </c>
    </row>
    <row r="19" spans="1:53">
      <c r="A19" t="s">
        <v>61</v>
      </c>
      <c r="B19">
        <v>0</v>
      </c>
      <c r="C19">
        <v>0</v>
      </c>
      <c r="D19">
        <v>10.5</v>
      </c>
      <c r="E19">
        <v>0</v>
      </c>
      <c r="F19">
        <v>0</v>
      </c>
      <c r="G19">
        <v>15.204000000000001</v>
      </c>
      <c r="H19">
        <v>0</v>
      </c>
      <c r="I19">
        <v>0</v>
      </c>
      <c r="J19">
        <v>23.015999999999998</v>
      </c>
      <c r="K19">
        <v>686.77995699999997</v>
      </c>
      <c r="L19">
        <v>653.15250000000003</v>
      </c>
      <c r="M19">
        <v>86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27.3447</v>
      </c>
      <c r="AE19">
        <v>49.436556000000003</v>
      </c>
      <c r="AF19">
        <v>17.748000000000001</v>
      </c>
      <c r="AG19">
        <v>16.981200000000001</v>
      </c>
      <c r="AH19">
        <v>70.172700000000006</v>
      </c>
      <c r="AI19">
        <v>0</v>
      </c>
      <c r="AJ19">
        <v>0</v>
      </c>
      <c r="AK19">
        <v>52.029000000000003</v>
      </c>
      <c r="AL19">
        <v>58.1</v>
      </c>
      <c r="AM19">
        <v>10.557359999999999</v>
      </c>
      <c r="AN19">
        <v>0</v>
      </c>
      <c r="AO19">
        <v>0</v>
      </c>
      <c r="AP19">
        <v>3.0743999999999998</v>
      </c>
      <c r="AQ19">
        <v>9.4499999999999993</v>
      </c>
      <c r="AR19">
        <v>31.897383000000001</v>
      </c>
      <c r="AS19">
        <v>0</v>
      </c>
      <c r="AT19">
        <v>14.9968</v>
      </c>
      <c r="AU19">
        <v>0</v>
      </c>
      <c r="AV19">
        <v>13.65</v>
      </c>
      <c r="AW19">
        <v>52.128</v>
      </c>
      <c r="AX19">
        <v>7.6719999999999997</v>
      </c>
      <c r="AY19">
        <v>0</v>
      </c>
      <c r="AZ19">
        <v>0</v>
      </c>
      <c r="BA19">
        <f t="shared" si="0"/>
        <v>3003.3066900000013</v>
      </c>
    </row>
    <row r="20" spans="1:53">
      <c r="A20" t="s">
        <v>62</v>
      </c>
      <c r="B20">
        <v>0</v>
      </c>
      <c r="C20">
        <v>0</v>
      </c>
      <c r="D20">
        <v>10.5</v>
      </c>
      <c r="E20">
        <v>0</v>
      </c>
      <c r="F20">
        <v>0</v>
      </c>
      <c r="G20">
        <v>15.204000000000001</v>
      </c>
      <c r="H20">
        <v>0</v>
      </c>
      <c r="I20">
        <v>0</v>
      </c>
      <c r="J20">
        <v>23.015999999999998</v>
      </c>
      <c r="K20">
        <v>686.77995699999997</v>
      </c>
      <c r="L20">
        <v>653.15250000000003</v>
      </c>
      <c r="M20">
        <v>86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13.983000000000001</v>
      </c>
      <c r="AB20">
        <v>26.260100000000001</v>
      </c>
      <c r="AC20">
        <v>19.35568</v>
      </c>
      <c r="AD20">
        <v>27.3447</v>
      </c>
      <c r="AE20">
        <v>49.436556000000003</v>
      </c>
      <c r="AF20">
        <v>17.748000000000001</v>
      </c>
      <c r="AG20">
        <v>16.981200000000001</v>
      </c>
      <c r="AH20">
        <v>70.172700000000006</v>
      </c>
      <c r="AI20">
        <v>0</v>
      </c>
      <c r="AJ20">
        <v>0</v>
      </c>
      <c r="AK20">
        <v>52.029000000000003</v>
      </c>
      <c r="AL20">
        <v>58.1</v>
      </c>
      <c r="AM20">
        <v>10.557359999999999</v>
      </c>
      <c r="AN20">
        <v>0</v>
      </c>
      <c r="AO20">
        <v>0</v>
      </c>
      <c r="AP20">
        <v>3.0743999999999998</v>
      </c>
      <c r="AQ20">
        <v>18.899999999999999</v>
      </c>
      <c r="AR20">
        <v>31.897383000000001</v>
      </c>
      <c r="AS20">
        <v>0</v>
      </c>
      <c r="AT20">
        <v>14.9968</v>
      </c>
      <c r="AU20">
        <v>0</v>
      </c>
      <c r="AV20">
        <v>13.65</v>
      </c>
      <c r="AW20">
        <v>52.128</v>
      </c>
      <c r="AX20">
        <v>7.6719999999999997</v>
      </c>
      <c r="AY20">
        <v>0</v>
      </c>
      <c r="AZ20">
        <v>0</v>
      </c>
      <c r="BA20">
        <f t="shared" si="0"/>
        <v>3012.7566900000015</v>
      </c>
    </row>
    <row r="21" spans="1:53">
      <c r="A21" t="s">
        <v>63</v>
      </c>
      <c r="B21">
        <v>0</v>
      </c>
      <c r="C21">
        <v>0</v>
      </c>
      <c r="D21">
        <v>10.5</v>
      </c>
      <c r="E21">
        <v>0</v>
      </c>
      <c r="F21">
        <v>0</v>
      </c>
      <c r="G21">
        <v>15.204000000000001</v>
      </c>
      <c r="H21">
        <v>0</v>
      </c>
      <c r="I21">
        <v>0</v>
      </c>
      <c r="J21">
        <v>23.015999999999998</v>
      </c>
      <c r="K21">
        <v>686.77995699999997</v>
      </c>
      <c r="L21">
        <v>653.15250000000003</v>
      </c>
      <c r="M21">
        <v>86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26.260100000000001</v>
      </c>
      <c r="AC21">
        <v>19.35568</v>
      </c>
      <c r="AD21">
        <v>27.3447</v>
      </c>
      <c r="AE21">
        <v>49.436556000000003</v>
      </c>
      <c r="AF21">
        <v>17.748000000000001</v>
      </c>
      <c r="AG21">
        <v>16.981200000000001</v>
      </c>
      <c r="AH21">
        <v>70.172700000000006</v>
      </c>
      <c r="AI21">
        <v>0</v>
      </c>
      <c r="AJ21">
        <v>0</v>
      </c>
      <c r="AK21">
        <v>52.029000000000003</v>
      </c>
      <c r="AL21">
        <v>58.1</v>
      </c>
      <c r="AM21">
        <v>10.557359999999999</v>
      </c>
      <c r="AN21">
        <v>0</v>
      </c>
      <c r="AO21">
        <v>0</v>
      </c>
      <c r="AP21">
        <v>3.0743999999999998</v>
      </c>
      <c r="AQ21">
        <v>18.899999999999999</v>
      </c>
      <c r="AR21">
        <v>31.897383000000001</v>
      </c>
      <c r="AS21">
        <v>0</v>
      </c>
      <c r="AT21">
        <v>14.9968</v>
      </c>
      <c r="AU21">
        <v>0</v>
      </c>
      <c r="AV21">
        <v>13.65</v>
      </c>
      <c r="AW21">
        <v>52.128</v>
      </c>
      <c r="AX21">
        <v>7.6719999999999997</v>
      </c>
      <c r="AY21">
        <v>0</v>
      </c>
      <c r="AZ21">
        <v>0</v>
      </c>
      <c r="BA21">
        <f t="shared" si="0"/>
        <v>3012.7566900000015</v>
      </c>
    </row>
    <row r="22" spans="1:53">
      <c r="A22" t="s">
        <v>64</v>
      </c>
      <c r="B22">
        <v>0</v>
      </c>
      <c r="C22">
        <v>0</v>
      </c>
      <c r="D22">
        <v>10.5</v>
      </c>
      <c r="E22">
        <v>0</v>
      </c>
      <c r="F22">
        <v>0</v>
      </c>
      <c r="G22">
        <v>15.204000000000001</v>
      </c>
      <c r="H22">
        <v>0</v>
      </c>
      <c r="I22">
        <v>0</v>
      </c>
      <c r="J22">
        <v>23.015999999999998</v>
      </c>
      <c r="K22">
        <v>686.77995699999997</v>
      </c>
      <c r="L22">
        <v>653.15250000000003</v>
      </c>
      <c r="M22">
        <v>86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13.983000000000001</v>
      </c>
      <c r="AB22">
        <v>26.260100000000001</v>
      </c>
      <c r="AC22">
        <v>19.35568</v>
      </c>
      <c r="AD22">
        <v>27.3447</v>
      </c>
      <c r="AE22">
        <v>49.436556000000003</v>
      </c>
      <c r="AF22">
        <v>17.748000000000001</v>
      </c>
      <c r="AG22">
        <v>16.981200000000001</v>
      </c>
      <c r="AH22">
        <v>70.172700000000006</v>
      </c>
      <c r="AI22">
        <v>0</v>
      </c>
      <c r="AJ22">
        <v>0</v>
      </c>
      <c r="AK22">
        <v>52.029000000000003</v>
      </c>
      <c r="AL22">
        <v>58.1</v>
      </c>
      <c r="AM22">
        <v>10.557359999999999</v>
      </c>
      <c r="AN22">
        <v>0</v>
      </c>
      <c r="AO22">
        <v>0</v>
      </c>
      <c r="AP22">
        <v>3.0743999999999998</v>
      </c>
      <c r="AQ22">
        <v>28.35</v>
      </c>
      <c r="AR22">
        <v>31.897383000000001</v>
      </c>
      <c r="AS22">
        <v>0</v>
      </c>
      <c r="AT22">
        <v>14.9968</v>
      </c>
      <c r="AU22">
        <v>0</v>
      </c>
      <c r="AV22">
        <v>13.65</v>
      </c>
      <c r="AW22">
        <v>52.128</v>
      </c>
      <c r="AX22">
        <v>7.6719999999999997</v>
      </c>
      <c r="AY22">
        <v>0</v>
      </c>
      <c r="AZ22">
        <v>0</v>
      </c>
      <c r="BA22">
        <f t="shared" si="0"/>
        <v>3022.2066900000013</v>
      </c>
    </row>
    <row r="23" spans="1:53">
      <c r="A23" t="s">
        <v>65</v>
      </c>
      <c r="B23">
        <v>0</v>
      </c>
      <c r="C23">
        <v>0</v>
      </c>
      <c r="D23">
        <v>10.5</v>
      </c>
      <c r="E23">
        <v>0</v>
      </c>
      <c r="F23">
        <v>0</v>
      </c>
      <c r="G23">
        <v>15.204000000000001</v>
      </c>
      <c r="H23">
        <v>0</v>
      </c>
      <c r="I23">
        <v>0</v>
      </c>
      <c r="J23">
        <v>23.015999999999998</v>
      </c>
      <c r="K23">
        <v>686.77995699999997</v>
      </c>
      <c r="L23">
        <v>653.15250000000003</v>
      </c>
      <c r="M23">
        <v>86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17.748000000000001</v>
      </c>
      <c r="AG23">
        <v>16.981200000000001</v>
      </c>
      <c r="AH23">
        <v>70.172700000000006</v>
      </c>
      <c r="AI23">
        <v>0</v>
      </c>
      <c r="AJ23">
        <v>0</v>
      </c>
      <c r="AK23">
        <v>52.029000000000003</v>
      </c>
      <c r="AL23">
        <v>58.1</v>
      </c>
      <c r="AM23">
        <v>10.557359999999999</v>
      </c>
      <c r="AN23">
        <v>0</v>
      </c>
      <c r="AO23">
        <v>0</v>
      </c>
      <c r="AP23">
        <v>3.0743999999999998</v>
      </c>
      <c r="AQ23">
        <v>28.35</v>
      </c>
      <c r="AR23">
        <v>31.897383000000001</v>
      </c>
      <c r="AS23">
        <v>0</v>
      </c>
      <c r="AT23">
        <v>14.9968</v>
      </c>
      <c r="AU23">
        <v>0</v>
      </c>
      <c r="AV23">
        <v>13.65</v>
      </c>
      <c r="AW23">
        <v>52.128</v>
      </c>
      <c r="AX23">
        <v>7.6719999999999997</v>
      </c>
      <c r="AY23">
        <v>0</v>
      </c>
      <c r="AZ23">
        <v>0</v>
      </c>
      <c r="BA23">
        <f t="shared" si="0"/>
        <v>3022.2066900000013</v>
      </c>
    </row>
    <row r="24" spans="1:53">
      <c r="A24" t="s">
        <v>66</v>
      </c>
      <c r="B24">
        <v>0</v>
      </c>
      <c r="C24">
        <v>0</v>
      </c>
      <c r="D24">
        <v>10.5</v>
      </c>
      <c r="E24">
        <v>0</v>
      </c>
      <c r="F24">
        <v>0</v>
      </c>
      <c r="G24">
        <v>15.204000000000001</v>
      </c>
      <c r="H24">
        <v>0</v>
      </c>
      <c r="I24">
        <v>0</v>
      </c>
      <c r="J24">
        <v>23.015999999999998</v>
      </c>
      <c r="K24">
        <v>686.77995699999997</v>
      </c>
      <c r="L24">
        <v>653.15250000000003</v>
      </c>
      <c r="M24">
        <v>86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13.983000000000001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17.748000000000001</v>
      </c>
      <c r="AG24">
        <v>16.981200000000001</v>
      </c>
      <c r="AH24">
        <v>70.172700000000006</v>
      </c>
      <c r="AI24">
        <v>0</v>
      </c>
      <c r="AJ24">
        <v>0</v>
      </c>
      <c r="AK24">
        <v>52.029000000000003</v>
      </c>
      <c r="AL24">
        <v>58.1</v>
      </c>
      <c r="AM24">
        <v>10.557359999999999</v>
      </c>
      <c r="AN24">
        <v>0</v>
      </c>
      <c r="AO24">
        <v>0</v>
      </c>
      <c r="AP24">
        <v>3.0743999999999998</v>
      </c>
      <c r="AQ24">
        <v>28.35</v>
      </c>
      <c r="AR24">
        <v>31.897383000000001</v>
      </c>
      <c r="AS24">
        <v>0</v>
      </c>
      <c r="AT24">
        <v>14.9968</v>
      </c>
      <c r="AU24">
        <v>0</v>
      </c>
      <c r="AV24">
        <v>13.65</v>
      </c>
      <c r="AW24">
        <v>52.128</v>
      </c>
      <c r="AX24">
        <v>7.6719999999999997</v>
      </c>
      <c r="AY24">
        <v>0</v>
      </c>
      <c r="AZ24">
        <v>0</v>
      </c>
      <c r="BA24">
        <f t="shared" si="0"/>
        <v>3028.760490000001</v>
      </c>
    </row>
    <row r="25" spans="1:53">
      <c r="A25" t="s">
        <v>67</v>
      </c>
      <c r="B25">
        <v>0</v>
      </c>
      <c r="C25">
        <v>0</v>
      </c>
      <c r="D25">
        <v>10.5</v>
      </c>
      <c r="E25">
        <v>0</v>
      </c>
      <c r="F25">
        <v>0</v>
      </c>
      <c r="G25">
        <v>15.204000000000001</v>
      </c>
      <c r="H25">
        <v>0</v>
      </c>
      <c r="I25">
        <v>0</v>
      </c>
      <c r="J25">
        <v>23.015999999999998</v>
      </c>
      <c r="K25">
        <v>686.77995699999997</v>
      </c>
      <c r="L25">
        <v>653.15250000000003</v>
      </c>
      <c r="M25">
        <v>86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13.983000000000001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16.981200000000001</v>
      </c>
      <c r="AH25">
        <v>70.172700000000006</v>
      </c>
      <c r="AI25">
        <v>0</v>
      </c>
      <c r="AJ25">
        <v>0</v>
      </c>
      <c r="AK25">
        <v>52.029000000000003</v>
      </c>
      <c r="AL25">
        <v>58.1</v>
      </c>
      <c r="AM25">
        <v>10.557359999999999</v>
      </c>
      <c r="AN25">
        <v>0</v>
      </c>
      <c r="AO25">
        <v>0</v>
      </c>
      <c r="AP25">
        <v>3.0743999999999998</v>
      </c>
      <c r="AQ25">
        <v>28.35</v>
      </c>
      <c r="AR25">
        <v>31.897383000000001</v>
      </c>
      <c r="AS25">
        <v>0</v>
      </c>
      <c r="AT25">
        <v>14.9968</v>
      </c>
      <c r="AU25">
        <v>0</v>
      </c>
      <c r="AV25">
        <v>13.65</v>
      </c>
      <c r="AW25">
        <v>52.128</v>
      </c>
      <c r="AX25">
        <v>7.6719999999999997</v>
      </c>
      <c r="AY25">
        <v>0</v>
      </c>
      <c r="AZ25">
        <v>0</v>
      </c>
      <c r="BA25">
        <f t="shared" si="0"/>
        <v>3019.8864900000008</v>
      </c>
    </row>
    <row r="26" spans="1:53">
      <c r="A26" t="s">
        <v>68</v>
      </c>
      <c r="B26">
        <v>0</v>
      </c>
      <c r="C26">
        <v>0</v>
      </c>
      <c r="D26">
        <v>10.5</v>
      </c>
      <c r="E26">
        <v>0</v>
      </c>
      <c r="F26">
        <v>0</v>
      </c>
      <c r="G26">
        <v>15.204000000000001</v>
      </c>
      <c r="H26">
        <v>0</v>
      </c>
      <c r="I26">
        <v>0</v>
      </c>
      <c r="J26">
        <v>23.015999999999998</v>
      </c>
      <c r="K26">
        <v>686.77995699999997</v>
      </c>
      <c r="L26">
        <v>653.15250000000003</v>
      </c>
      <c r="M26">
        <v>86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13.983000000000001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16.981200000000001</v>
      </c>
      <c r="AH26">
        <v>70.172700000000006</v>
      </c>
      <c r="AI26">
        <v>2.5459999999999998</v>
      </c>
      <c r="AJ26">
        <v>0</v>
      </c>
      <c r="AK26">
        <v>52.029000000000003</v>
      </c>
      <c r="AL26">
        <v>58.1</v>
      </c>
      <c r="AM26">
        <v>10.557359999999999</v>
      </c>
      <c r="AN26">
        <v>0</v>
      </c>
      <c r="AO26">
        <v>0</v>
      </c>
      <c r="AP26">
        <v>3.0743999999999998</v>
      </c>
      <c r="AQ26">
        <v>28.35</v>
      </c>
      <c r="AR26">
        <v>31.897383000000001</v>
      </c>
      <c r="AS26">
        <v>0</v>
      </c>
      <c r="AT26">
        <v>14.9968</v>
      </c>
      <c r="AU26">
        <v>0</v>
      </c>
      <c r="AV26">
        <v>13.65</v>
      </c>
      <c r="AW26">
        <v>52.128</v>
      </c>
      <c r="AX26">
        <v>7.6719999999999997</v>
      </c>
      <c r="AY26">
        <v>0</v>
      </c>
      <c r="AZ26">
        <v>0</v>
      </c>
      <c r="BA26">
        <f t="shared" si="0"/>
        <v>3022.4324900000006</v>
      </c>
    </row>
    <row r="27" spans="1:53">
      <c r="A27" t="s">
        <v>69</v>
      </c>
      <c r="B27">
        <v>0</v>
      </c>
      <c r="C27">
        <v>0</v>
      </c>
      <c r="D27">
        <v>10.5</v>
      </c>
      <c r="E27">
        <v>0</v>
      </c>
      <c r="F27">
        <v>0</v>
      </c>
      <c r="G27">
        <v>0</v>
      </c>
      <c r="H27">
        <v>0</v>
      </c>
      <c r="I27">
        <v>0</v>
      </c>
      <c r="J27">
        <v>18.632000000000001</v>
      </c>
      <c r="K27">
        <v>686.77995699999997</v>
      </c>
      <c r="L27">
        <v>653.15250000000003</v>
      </c>
      <c r="M27">
        <v>86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13.983000000000001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16.981200000000001</v>
      </c>
      <c r="AH27">
        <v>70.172700000000006</v>
      </c>
      <c r="AI27">
        <v>5.0919999999999996</v>
      </c>
      <c r="AJ27">
        <v>0</v>
      </c>
      <c r="AK27">
        <v>52.029000000000003</v>
      </c>
      <c r="AL27">
        <v>58.1</v>
      </c>
      <c r="AM27">
        <v>10.557359999999999</v>
      </c>
      <c r="AN27">
        <v>0</v>
      </c>
      <c r="AO27">
        <v>0</v>
      </c>
      <c r="AP27">
        <v>6.2769000000000004</v>
      </c>
      <c r="AQ27">
        <v>28.35</v>
      </c>
      <c r="AR27">
        <v>31.897383000000001</v>
      </c>
      <c r="AS27">
        <v>0</v>
      </c>
      <c r="AT27">
        <v>14.9968</v>
      </c>
      <c r="AU27">
        <v>0</v>
      </c>
      <c r="AV27">
        <v>14.7</v>
      </c>
      <c r="AW27">
        <v>48.87</v>
      </c>
      <c r="AX27">
        <v>10.96</v>
      </c>
      <c r="AY27">
        <v>0</v>
      </c>
      <c r="AZ27">
        <v>0</v>
      </c>
      <c r="BA27">
        <f t="shared" si="0"/>
        <v>3000.55809</v>
      </c>
    </row>
    <row r="28" spans="1:53">
      <c r="A28" t="s">
        <v>70</v>
      </c>
      <c r="B28">
        <v>0</v>
      </c>
      <c r="C28">
        <v>0</v>
      </c>
      <c r="D28">
        <v>10.5</v>
      </c>
      <c r="E28">
        <v>0</v>
      </c>
      <c r="F28">
        <v>0</v>
      </c>
      <c r="G28">
        <v>0</v>
      </c>
      <c r="H28">
        <v>0</v>
      </c>
      <c r="I28">
        <v>0</v>
      </c>
      <c r="J28">
        <v>18.632000000000001</v>
      </c>
      <c r="K28">
        <v>686.77995699999997</v>
      </c>
      <c r="L28">
        <v>653.15250000000003</v>
      </c>
      <c r="M28">
        <v>86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13.983000000000001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16.981200000000001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58.1</v>
      </c>
      <c r="AM28">
        <v>10.557359999999999</v>
      </c>
      <c r="AN28">
        <v>0</v>
      </c>
      <c r="AO28">
        <v>0</v>
      </c>
      <c r="AP28">
        <v>6.2769000000000004</v>
      </c>
      <c r="AQ28">
        <v>28.35</v>
      </c>
      <c r="AR28">
        <v>31.897383000000001</v>
      </c>
      <c r="AS28">
        <v>0</v>
      </c>
      <c r="AT28">
        <v>14.9968</v>
      </c>
      <c r="AU28">
        <v>0</v>
      </c>
      <c r="AV28">
        <v>14.7</v>
      </c>
      <c r="AW28">
        <v>48.87</v>
      </c>
      <c r="AX28">
        <v>10.96</v>
      </c>
      <c r="AY28">
        <v>0</v>
      </c>
      <c r="AZ28">
        <v>0</v>
      </c>
      <c r="BA28">
        <f t="shared" si="0"/>
        <v>3019.4491899999998</v>
      </c>
    </row>
    <row r="29" spans="1:53">
      <c r="A29" t="s">
        <v>71</v>
      </c>
      <c r="B29">
        <v>0</v>
      </c>
      <c r="C29">
        <v>0</v>
      </c>
      <c r="D29">
        <v>10.5</v>
      </c>
      <c r="E29">
        <v>0</v>
      </c>
      <c r="F29">
        <v>0</v>
      </c>
      <c r="G29">
        <v>0</v>
      </c>
      <c r="H29">
        <v>0</v>
      </c>
      <c r="I29">
        <v>0</v>
      </c>
      <c r="J29">
        <v>18.632000000000001</v>
      </c>
      <c r="K29">
        <v>686.77995699999997</v>
      </c>
      <c r="L29">
        <v>653.15250000000003</v>
      </c>
      <c r="M29">
        <v>82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8.8740000000000006</v>
      </c>
      <c r="AG29">
        <v>16.981200000000001</v>
      </c>
      <c r="AH29">
        <v>46.971200000000003</v>
      </c>
      <c r="AI29">
        <v>33.097999999999999</v>
      </c>
      <c r="AJ29">
        <v>0</v>
      </c>
      <c r="AK29">
        <v>52.029000000000003</v>
      </c>
      <c r="AL29">
        <v>80.177999999999997</v>
      </c>
      <c r="AM29">
        <v>10.557359999999999</v>
      </c>
      <c r="AN29">
        <v>0</v>
      </c>
      <c r="AO29">
        <v>0</v>
      </c>
      <c r="AP29">
        <v>6.2769000000000004</v>
      </c>
      <c r="AQ29">
        <v>28.35</v>
      </c>
      <c r="AR29">
        <v>31.897383000000001</v>
      </c>
      <c r="AS29">
        <v>0</v>
      </c>
      <c r="AT29">
        <v>14.9968</v>
      </c>
      <c r="AU29">
        <v>0</v>
      </c>
      <c r="AV29">
        <v>14.7</v>
      </c>
      <c r="AW29">
        <v>48.87</v>
      </c>
      <c r="AX29">
        <v>10.96</v>
      </c>
      <c r="AY29">
        <v>0</v>
      </c>
      <c r="AZ29">
        <v>0</v>
      </c>
      <c r="BA29">
        <f t="shared" si="0"/>
        <v>3014.3256899999997</v>
      </c>
    </row>
    <row r="30" spans="1:53">
      <c r="A30" t="s">
        <v>72</v>
      </c>
      <c r="B30">
        <v>0</v>
      </c>
      <c r="C30">
        <v>0</v>
      </c>
      <c r="D30">
        <v>10.5</v>
      </c>
      <c r="E30">
        <v>0</v>
      </c>
      <c r="F30">
        <v>0</v>
      </c>
      <c r="G30">
        <v>0</v>
      </c>
      <c r="H30">
        <v>0</v>
      </c>
      <c r="I30">
        <v>0</v>
      </c>
      <c r="J30">
        <v>18.632000000000001</v>
      </c>
      <c r="K30">
        <v>686.77995699999997</v>
      </c>
      <c r="L30">
        <v>653.15250000000003</v>
      </c>
      <c r="M30">
        <v>82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16.981200000000001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80.177999999999997</v>
      </c>
      <c r="AM30">
        <v>10.557359999999999</v>
      </c>
      <c r="AN30">
        <v>0</v>
      </c>
      <c r="AO30">
        <v>0</v>
      </c>
      <c r="AP30">
        <v>6.2769000000000004</v>
      </c>
      <c r="AQ30">
        <v>28.35</v>
      </c>
      <c r="AR30">
        <v>31.897383000000001</v>
      </c>
      <c r="AS30">
        <v>0</v>
      </c>
      <c r="AT30">
        <v>14.9968</v>
      </c>
      <c r="AU30">
        <v>0</v>
      </c>
      <c r="AV30">
        <v>14.7</v>
      </c>
      <c r="AW30">
        <v>48.87</v>
      </c>
      <c r="AX30">
        <v>10.96</v>
      </c>
      <c r="AY30">
        <v>0</v>
      </c>
      <c r="AZ30">
        <v>0</v>
      </c>
      <c r="BA30">
        <f t="shared" si="0"/>
        <v>3005.0213899999999</v>
      </c>
    </row>
    <row r="31" spans="1:53">
      <c r="A31" t="s">
        <v>73</v>
      </c>
      <c r="B31">
        <v>0</v>
      </c>
      <c r="C31">
        <v>0</v>
      </c>
      <c r="D31">
        <v>10.5</v>
      </c>
      <c r="E31">
        <v>0</v>
      </c>
      <c r="F31">
        <v>0</v>
      </c>
      <c r="G31">
        <v>0</v>
      </c>
      <c r="H31">
        <v>0</v>
      </c>
      <c r="I31">
        <v>0</v>
      </c>
      <c r="J31">
        <v>18.632000000000001</v>
      </c>
      <c r="K31">
        <v>686.77995699999997</v>
      </c>
      <c r="L31">
        <v>653.15250000000003</v>
      </c>
      <c r="M31">
        <v>82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16.981200000000001</v>
      </c>
      <c r="AH31">
        <v>46.781799999999997</v>
      </c>
      <c r="AI31">
        <v>16.548999999999999</v>
      </c>
      <c r="AJ31">
        <v>0</v>
      </c>
      <c r="AK31">
        <v>52.029000000000003</v>
      </c>
      <c r="AL31">
        <v>80.177999999999997</v>
      </c>
      <c r="AM31">
        <v>10.557359999999999</v>
      </c>
      <c r="AN31">
        <v>0</v>
      </c>
      <c r="AO31">
        <v>0</v>
      </c>
      <c r="AP31">
        <v>3.0743999999999998</v>
      </c>
      <c r="AQ31">
        <v>28.35</v>
      </c>
      <c r="AR31">
        <v>31.897383000000001</v>
      </c>
      <c r="AS31">
        <v>0</v>
      </c>
      <c r="AT31">
        <v>14.9968</v>
      </c>
      <c r="AU31">
        <v>0</v>
      </c>
      <c r="AV31">
        <v>14.7</v>
      </c>
      <c r="AW31">
        <v>48.87</v>
      </c>
      <c r="AX31">
        <v>10.96</v>
      </c>
      <c r="AY31">
        <v>0</v>
      </c>
      <c r="AZ31">
        <v>0</v>
      </c>
      <c r="BA31">
        <f t="shared" si="0"/>
        <v>3003.4996900000001</v>
      </c>
    </row>
    <row r="32" spans="1:53">
      <c r="A32" t="s">
        <v>74</v>
      </c>
      <c r="B32">
        <v>0</v>
      </c>
      <c r="C32">
        <v>0</v>
      </c>
      <c r="D32">
        <v>10.5</v>
      </c>
      <c r="E32">
        <v>0</v>
      </c>
      <c r="F32">
        <v>0</v>
      </c>
      <c r="G32">
        <v>0</v>
      </c>
      <c r="H32">
        <v>0</v>
      </c>
      <c r="I32">
        <v>0</v>
      </c>
      <c r="J32">
        <v>18.632000000000001</v>
      </c>
      <c r="K32">
        <v>686.77995699999997</v>
      </c>
      <c r="L32">
        <v>653.15250000000003</v>
      </c>
      <c r="M32">
        <v>82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13.983000000000001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16.981200000000001</v>
      </c>
      <c r="AH32">
        <v>46.781799999999997</v>
      </c>
      <c r="AI32">
        <v>16.548999999999999</v>
      </c>
      <c r="AJ32">
        <v>0</v>
      </c>
      <c r="AK32">
        <v>52.029000000000003</v>
      </c>
      <c r="AL32">
        <v>80.177999999999997</v>
      </c>
      <c r="AM32">
        <v>10.557359999999999</v>
      </c>
      <c r="AN32">
        <v>0</v>
      </c>
      <c r="AO32">
        <v>0</v>
      </c>
      <c r="AP32">
        <v>3.0743999999999998</v>
      </c>
      <c r="AQ32">
        <v>28.35</v>
      </c>
      <c r="AR32">
        <v>31.897383000000001</v>
      </c>
      <c r="AS32">
        <v>0</v>
      </c>
      <c r="AT32">
        <v>14.9968</v>
      </c>
      <c r="AU32">
        <v>0</v>
      </c>
      <c r="AV32">
        <v>14.7</v>
      </c>
      <c r="AW32">
        <v>48.87</v>
      </c>
      <c r="AX32">
        <v>10.96</v>
      </c>
      <c r="AY32">
        <v>0</v>
      </c>
      <c r="AZ32">
        <v>0</v>
      </c>
      <c r="BA32">
        <f t="shared" si="0"/>
        <v>3003.4996900000001</v>
      </c>
    </row>
    <row r="33" spans="1:53">
      <c r="A33" t="s">
        <v>75</v>
      </c>
      <c r="B33">
        <v>0</v>
      </c>
      <c r="C33">
        <v>0</v>
      </c>
      <c r="D33">
        <v>10.5</v>
      </c>
      <c r="E33">
        <v>0</v>
      </c>
      <c r="F33">
        <v>0</v>
      </c>
      <c r="G33">
        <v>0</v>
      </c>
      <c r="H33">
        <v>0</v>
      </c>
      <c r="I33">
        <v>0</v>
      </c>
      <c r="J33">
        <v>18.632000000000001</v>
      </c>
      <c r="K33">
        <v>686.77995699999997</v>
      </c>
      <c r="L33">
        <v>653.15250000000003</v>
      </c>
      <c r="M33">
        <v>82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13.983000000000001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16.981200000000001</v>
      </c>
      <c r="AH33">
        <v>46.781799999999997</v>
      </c>
      <c r="AI33">
        <v>16.548999999999999</v>
      </c>
      <c r="AJ33">
        <v>0</v>
      </c>
      <c r="AK33">
        <v>52.029000000000003</v>
      </c>
      <c r="AL33">
        <v>58.1</v>
      </c>
      <c r="AM33">
        <v>10.557359999999999</v>
      </c>
      <c r="AN33">
        <v>0</v>
      </c>
      <c r="AO33">
        <v>0</v>
      </c>
      <c r="AP33">
        <v>3.0743999999999998</v>
      </c>
      <c r="AQ33">
        <v>18.899999999999999</v>
      </c>
      <c r="AR33">
        <v>31.897383000000001</v>
      </c>
      <c r="AS33">
        <v>0</v>
      </c>
      <c r="AT33">
        <v>14.9968</v>
      </c>
      <c r="AU33">
        <v>0</v>
      </c>
      <c r="AV33">
        <v>14.7</v>
      </c>
      <c r="AW33">
        <v>48.87</v>
      </c>
      <c r="AX33">
        <v>10.96</v>
      </c>
      <c r="AY33">
        <v>0</v>
      </c>
      <c r="AZ33">
        <v>0</v>
      </c>
      <c r="BA33">
        <f t="shared" si="0"/>
        <v>2971.9716900000003</v>
      </c>
    </row>
    <row r="34" spans="1:53">
      <c r="A34" t="s">
        <v>76</v>
      </c>
      <c r="B34">
        <v>0</v>
      </c>
      <c r="C34">
        <v>0</v>
      </c>
      <c r="D34">
        <v>10.5</v>
      </c>
      <c r="E34">
        <v>0</v>
      </c>
      <c r="F34">
        <v>0</v>
      </c>
      <c r="G34">
        <v>0</v>
      </c>
      <c r="H34">
        <v>0</v>
      </c>
      <c r="I34">
        <v>0</v>
      </c>
      <c r="J34">
        <v>18.632000000000001</v>
      </c>
      <c r="K34">
        <v>686.77995699999997</v>
      </c>
      <c r="L34">
        <v>653.15250000000003</v>
      </c>
      <c r="M34">
        <v>82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16.981200000000001</v>
      </c>
      <c r="AH34">
        <v>46.781799999999997</v>
      </c>
      <c r="AI34">
        <v>2.5459999999999998</v>
      </c>
      <c r="AJ34">
        <v>0</v>
      </c>
      <c r="AK34">
        <v>52.029000000000003</v>
      </c>
      <c r="AL34">
        <v>58.1</v>
      </c>
      <c r="AM34">
        <v>10.557359999999999</v>
      </c>
      <c r="AN34">
        <v>0</v>
      </c>
      <c r="AO34">
        <v>0</v>
      </c>
      <c r="AP34">
        <v>3.0743999999999998</v>
      </c>
      <c r="AQ34">
        <v>18.899999999999999</v>
      </c>
      <c r="AR34">
        <v>31.897383000000001</v>
      </c>
      <c r="AS34">
        <v>0</v>
      </c>
      <c r="AT34">
        <v>14.9968</v>
      </c>
      <c r="AU34">
        <v>0</v>
      </c>
      <c r="AV34">
        <v>14.7</v>
      </c>
      <c r="AW34">
        <v>48.87</v>
      </c>
      <c r="AX34">
        <v>10.96</v>
      </c>
      <c r="AY34">
        <v>0</v>
      </c>
      <c r="AZ34">
        <v>0</v>
      </c>
      <c r="BA34">
        <f t="shared" si="0"/>
        <v>2943.98569</v>
      </c>
    </row>
    <row r="35" spans="1:53">
      <c r="A35" t="s">
        <v>77</v>
      </c>
      <c r="B35">
        <v>0</v>
      </c>
      <c r="C35">
        <v>0</v>
      </c>
      <c r="D35">
        <v>10.5</v>
      </c>
      <c r="E35">
        <v>0</v>
      </c>
      <c r="F35">
        <v>0</v>
      </c>
      <c r="G35">
        <v>0</v>
      </c>
      <c r="H35">
        <v>0</v>
      </c>
      <c r="I35">
        <v>0</v>
      </c>
      <c r="J35">
        <v>21.92</v>
      </c>
      <c r="K35">
        <v>686.77995699999997</v>
      </c>
      <c r="L35">
        <v>653.15250000000003</v>
      </c>
      <c r="M35">
        <v>82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45.546500000000002</v>
      </c>
      <c r="AF35">
        <v>8.8740000000000006</v>
      </c>
      <c r="AG35">
        <v>16.981200000000001</v>
      </c>
      <c r="AH35">
        <v>46.781799999999997</v>
      </c>
      <c r="AI35">
        <v>0</v>
      </c>
      <c r="AJ35">
        <v>0</v>
      </c>
      <c r="AK35">
        <v>52.029000000000003</v>
      </c>
      <c r="AL35">
        <v>58.1</v>
      </c>
      <c r="AM35">
        <v>10.557359999999999</v>
      </c>
      <c r="AN35">
        <v>0</v>
      </c>
      <c r="AO35">
        <v>0</v>
      </c>
      <c r="AP35">
        <v>3.0743999999999998</v>
      </c>
      <c r="AQ35">
        <v>9.4499999999999993</v>
      </c>
      <c r="AR35">
        <v>31.897383000000001</v>
      </c>
      <c r="AS35">
        <v>0</v>
      </c>
      <c r="AT35">
        <v>14.9968</v>
      </c>
      <c r="AU35">
        <v>0</v>
      </c>
      <c r="AV35">
        <v>14.7</v>
      </c>
      <c r="AW35">
        <v>48.87</v>
      </c>
      <c r="AX35">
        <v>10.96</v>
      </c>
      <c r="AY35">
        <v>0</v>
      </c>
      <c r="AZ35">
        <v>0</v>
      </c>
      <c r="BA35">
        <f t="shared" si="0"/>
        <v>2931.3876339999997</v>
      </c>
    </row>
    <row r="36" spans="1:53">
      <c r="A36" t="s">
        <v>78</v>
      </c>
      <c r="B36">
        <v>0</v>
      </c>
      <c r="C36">
        <v>0</v>
      </c>
      <c r="D36">
        <v>10.5</v>
      </c>
      <c r="E36">
        <v>0</v>
      </c>
      <c r="F36">
        <v>0</v>
      </c>
      <c r="G36">
        <v>0</v>
      </c>
      <c r="H36">
        <v>0</v>
      </c>
      <c r="I36">
        <v>0</v>
      </c>
      <c r="J36">
        <v>21.92</v>
      </c>
      <c r="K36">
        <v>686.77995699999997</v>
      </c>
      <c r="L36">
        <v>653.15250000000003</v>
      </c>
      <c r="M36">
        <v>82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45.546500000000002</v>
      </c>
      <c r="AF36">
        <v>8.8740000000000006</v>
      </c>
      <c r="AG36">
        <v>16.981200000000001</v>
      </c>
      <c r="AH36">
        <v>46.781799999999997</v>
      </c>
      <c r="AI36">
        <v>0</v>
      </c>
      <c r="AJ36">
        <v>0</v>
      </c>
      <c r="AK36">
        <v>52.029000000000003</v>
      </c>
      <c r="AL36">
        <v>58.1</v>
      </c>
      <c r="AM36">
        <v>10.557359999999999</v>
      </c>
      <c r="AN36">
        <v>0</v>
      </c>
      <c r="AO36">
        <v>0</v>
      </c>
      <c r="AP36">
        <v>3.0743999999999998</v>
      </c>
      <c r="AQ36">
        <v>9.4499999999999993</v>
      </c>
      <c r="AR36">
        <v>31.897383000000001</v>
      </c>
      <c r="AS36">
        <v>0</v>
      </c>
      <c r="AT36">
        <v>14.9968</v>
      </c>
      <c r="AU36">
        <v>0</v>
      </c>
      <c r="AV36">
        <v>14.7</v>
      </c>
      <c r="AW36">
        <v>48.87</v>
      </c>
      <c r="AX36">
        <v>10.96</v>
      </c>
      <c r="AY36">
        <v>0</v>
      </c>
      <c r="AZ36">
        <v>0</v>
      </c>
      <c r="BA36">
        <f t="shared" si="0"/>
        <v>2931.3876339999997</v>
      </c>
    </row>
    <row r="37" spans="1:53">
      <c r="A37" t="s">
        <v>79</v>
      </c>
      <c r="B37">
        <v>0</v>
      </c>
      <c r="C37">
        <v>0</v>
      </c>
      <c r="D37">
        <v>10.5</v>
      </c>
      <c r="E37">
        <v>0</v>
      </c>
      <c r="F37">
        <v>0</v>
      </c>
      <c r="G37">
        <v>0</v>
      </c>
      <c r="H37">
        <v>0</v>
      </c>
      <c r="I37">
        <v>0</v>
      </c>
      <c r="J37">
        <v>21.92</v>
      </c>
      <c r="K37">
        <v>686.77995699999997</v>
      </c>
      <c r="L37">
        <v>653.15250000000003</v>
      </c>
      <c r="M37">
        <v>82</v>
      </c>
      <c r="N37">
        <v>56.7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13.0634</v>
      </c>
      <c r="AC37">
        <v>19.35568</v>
      </c>
      <c r="AD37">
        <v>18.229800000000001</v>
      </c>
      <c r="AE37">
        <v>45.546500000000002</v>
      </c>
      <c r="AF37">
        <v>8.8740000000000006</v>
      </c>
      <c r="AG37">
        <v>16.981200000000001</v>
      </c>
      <c r="AH37">
        <v>46.781799999999997</v>
      </c>
      <c r="AI37">
        <v>0</v>
      </c>
      <c r="AJ37">
        <v>0</v>
      </c>
      <c r="AK37">
        <v>52.029000000000003</v>
      </c>
      <c r="AL37">
        <v>58.1</v>
      </c>
      <c r="AM37">
        <v>10.557359999999999</v>
      </c>
      <c r="AN37">
        <v>0</v>
      </c>
      <c r="AO37">
        <v>0</v>
      </c>
      <c r="AP37">
        <v>3.0743999999999998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14.7</v>
      </c>
      <c r="AW37">
        <v>48.87</v>
      </c>
      <c r="AX37">
        <v>0</v>
      </c>
      <c r="AY37">
        <v>0</v>
      </c>
      <c r="AZ37">
        <v>0</v>
      </c>
      <c r="BA37">
        <f t="shared" si="0"/>
        <v>2836.3559340000002</v>
      </c>
    </row>
    <row r="38" spans="1:53">
      <c r="A38" t="s">
        <v>80</v>
      </c>
      <c r="B38">
        <v>0</v>
      </c>
      <c r="C38">
        <v>0</v>
      </c>
      <c r="D38">
        <v>10.5</v>
      </c>
      <c r="E38">
        <v>0</v>
      </c>
      <c r="F38">
        <v>0</v>
      </c>
      <c r="G38">
        <v>0</v>
      </c>
      <c r="H38">
        <v>0</v>
      </c>
      <c r="I38">
        <v>0</v>
      </c>
      <c r="J38">
        <v>21.92</v>
      </c>
      <c r="K38">
        <v>686.77995699999997</v>
      </c>
      <c r="L38">
        <v>653.15250000000003</v>
      </c>
      <c r="M38">
        <v>82</v>
      </c>
      <c r="N38">
        <v>56.7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16.981200000000001</v>
      </c>
      <c r="AH38">
        <v>46.781799999999997</v>
      </c>
      <c r="AI38">
        <v>0</v>
      </c>
      <c r="AJ38">
        <v>0</v>
      </c>
      <c r="AK38">
        <v>52.029000000000003</v>
      </c>
      <c r="AL38">
        <v>58.1</v>
      </c>
      <c r="AM38">
        <v>10.557359999999999</v>
      </c>
      <c r="AN38">
        <v>0</v>
      </c>
      <c r="AO38">
        <v>0</v>
      </c>
      <c r="AP38">
        <v>3.0743999999999998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14.7</v>
      </c>
      <c r="AW38">
        <v>48.87</v>
      </c>
      <c r="AX38">
        <v>0</v>
      </c>
      <c r="AY38">
        <v>0</v>
      </c>
      <c r="AZ38">
        <v>0</v>
      </c>
      <c r="BA38">
        <f t="shared" si="0"/>
        <v>2826.6780939999999</v>
      </c>
    </row>
    <row r="39" spans="1:53">
      <c r="A39" t="s">
        <v>81</v>
      </c>
      <c r="B39">
        <v>0</v>
      </c>
      <c r="C39">
        <v>0</v>
      </c>
      <c r="D39">
        <v>10.5</v>
      </c>
      <c r="E39">
        <v>0</v>
      </c>
      <c r="F39">
        <v>0</v>
      </c>
      <c r="G39">
        <v>0</v>
      </c>
      <c r="H39">
        <v>0</v>
      </c>
      <c r="I39">
        <v>0</v>
      </c>
      <c r="J39">
        <v>21.92</v>
      </c>
      <c r="K39">
        <v>686.77995699999997</v>
      </c>
      <c r="L39">
        <v>653.15250000000003</v>
      </c>
      <c r="M39">
        <v>75</v>
      </c>
      <c r="N39">
        <v>56.7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45.546500000000002</v>
      </c>
      <c r="AF39">
        <v>8.8740000000000006</v>
      </c>
      <c r="AG39">
        <v>16.981200000000001</v>
      </c>
      <c r="AH39">
        <v>46.781799999999997</v>
      </c>
      <c r="AI39">
        <v>0</v>
      </c>
      <c r="AJ39">
        <v>0</v>
      </c>
      <c r="AK39">
        <v>52.029000000000003</v>
      </c>
      <c r="AL39">
        <v>58.1</v>
      </c>
      <c r="AM39">
        <v>10.557359999999999</v>
      </c>
      <c r="AN39">
        <v>0</v>
      </c>
      <c r="AO39">
        <v>0</v>
      </c>
      <c r="AP39">
        <v>3.0743999999999998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14.7</v>
      </c>
      <c r="AW39">
        <v>48.87</v>
      </c>
      <c r="AX39">
        <v>0</v>
      </c>
      <c r="AY39">
        <v>0</v>
      </c>
      <c r="AZ39">
        <v>0</v>
      </c>
      <c r="BA39">
        <f t="shared" si="0"/>
        <v>2819.6780939999999</v>
      </c>
    </row>
    <row r="40" spans="1:53">
      <c r="A40" t="s">
        <v>82</v>
      </c>
      <c r="B40">
        <v>0</v>
      </c>
      <c r="C40">
        <v>0</v>
      </c>
      <c r="D40">
        <v>10.5</v>
      </c>
      <c r="E40">
        <v>0</v>
      </c>
      <c r="F40">
        <v>0</v>
      </c>
      <c r="G40">
        <v>0</v>
      </c>
      <c r="H40">
        <v>0</v>
      </c>
      <c r="I40">
        <v>0</v>
      </c>
      <c r="J40">
        <v>21.92</v>
      </c>
      <c r="K40">
        <v>686.77995699999997</v>
      </c>
      <c r="L40">
        <v>653.15250000000003</v>
      </c>
      <c r="M40">
        <v>75</v>
      </c>
      <c r="N40">
        <v>56.7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45.546500000000002</v>
      </c>
      <c r="AF40">
        <v>8.8740000000000006</v>
      </c>
      <c r="AG40">
        <v>16.981200000000001</v>
      </c>
      <c r="AH40">
        <v>35.891300000000001</v>
      </c>
      <c r="AI40">
        <v>0</v>
      </c>
      <c r="AJ40">
        <v>0</v>
      </c>
      <c r="AK40">
        <v>52.029000000000003</v>
      </c>
      <c r="AL40">
        <v>58.1</v>
      </c>
      <c r="AM40">
        <v>10.557359999999999</v>
      </c>
      <c r="AN40">
        <v>0</v>
      </c>
      <c r="AO40">
        <v>0</v>
      </c>
      <c r="AP40">
        <v>3.0743999999999998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14.7</v>
      </c>
      <c r="AW40">
        <v>48.87</v>
      </c>
      <c r="AX40">
        <v>0</v>
      </c>
      <c r="AY40">
        <v>0</v>
      </c>
      <c r="AZ40">
        <v>0</v>
      </c>
      <c r="BA40">
        <f t="shared" si="0"/>
        <v>2808.7875939999994</v>
      </c>
    </row>
    <row r="41" spans="1:53">
      <c r="A41" t="s">
        <v>83</v>
      </c>
      <c r="B41">
        <v>0</v>
      </c>
      <c r="C41">
        <v>0</v>
      </c>
      <c r="D41">
        <v>10.5</v>
      </c>
      <c r="E41">
        <v>0</v>
      </c>
      <c r="F41">
        <v>0</v>
      </c>
      <c r="G41">
        <v>0</v>
      </c>
      <c r="H41">
        <v>0</v>
      </c>
      <c r="I41">
        <v>0</v>
      </c>
      <c r="J41">
        <v>21.92</v>
      </c>
      <c r="K41">
        <v>686.77995699999997</v>
      </c>
      <c r="L41">
        <v>653.15250000000003</v>
      </c>
      <c r="M41">
        <v>75</v>
      </c>
      <c r="N41">
        <v>56.7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6.6</v>
      </c>
      <c r="AA41">
        <v>0</v>
      </c>
      <c r="AB41">
        <v>13.0634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16.981200000000001</v>
      </c>
      <c r="AH41">
        <v>23.390899999999998</v>
      </c>
      <c r="AI41">
        <v>0</v>
      </c>
      <c r="AJ41">
        <v>0</v>
      </c>
      <c r="AK41">
        <v>52.029000000000003</v>
      </c>
      <c r="AL41">
        <v>58.1</v>
      </c>
      <c r="AM41">
        <v>10.557359999999999</v>
      </c>
      <c r="AN41">
        <v>0</v>
      </c>
      <c r="AO41">
        <v>0</v>
      </c>
      <c r="AP41">
        <v>3.0743999999999998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14.7</v>
      </c>
      <c r="AW41">
        <v>48.87</v>
      </c>
      <c r="AX41">
        <v>0</v>
      </c>
      <c r="AY41">
        <v>0</v>
      </c>
      <c r="AZ41">
        <v>0</v>
      </c>
      <c r="BA41">
        <f t="shared" si="0"/>
        <v>2792.3455939999999</v>
      </c>
    </row>
    <row r="42" spans="1:53">
      <c r="A42" t="s">
        <v>84</v>
      </c>
      <c r="B42">
        <v>0</v>
      </c>
      <c r="C42">
        <v>0</v>
      </c>
      <c r="D42">
        <v>10.5</v>
      </c>
      <c r="E42">
        <v>0</v>
      </c>
      <c r="F42">
        <v>0</v>
      </c>
      <c r="G42">
        <v>0</v>
      </c>
      <c r="H42">
        <v>0</v>
      </c>
      <c r="I42">
        <v>0</v>
      </c>
      <c r="J42">
        <v>21.92</v>
      </c>
      <c r="K42">
        <v>686.77995699999997</v>
      </c>
      <c r="L42">
        <v>653.15250000000003</v>
      </c>
      <c r="M42">
        <v>75</v>
      </c>
      <c r="N42">
        <v>56.7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6.6</v>
      </c>
      <c r="AA42">
        <v>0</v>
      </c>
      <c r="AB42">
        <v>13.0634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16.981200000000001</v>
      </c>
      <c r="AH42">
        <v>23.390899999999998</v>
      </c>
      <c r="AI42">
        <v>0</v>
      </c>
      <c r="AJ42">
        <v>0</v>
      </c>
      <c r="AK42">
        <v>52.029000000000003</v>
      </c>
      <c r="AL42">
        <v>58.1</v>
      </c>
      <c r="AM42">
        <v>0</v>
      </c>
      <c r="AN42">
        <v>0</v>
      </c>
      <c r="AO42">
        <v>0</v>
      </c>
      <c r="AP42">
        <v>3.0743999999999998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13.65</v>
      </c>
      <c r="AW42">
        <v>48.87</v>
      </c>
      <c r="AX42">
        <v>0</v>
      </c>
      <c r="AY42">
        <v>0</v>
      </c>
      <c r="AZ42">
        <v>0</v>
      </c>
      <c r="BA42">
        <f t="shared" si="0"/>
        <v>2780.7382340000004</v>
      </c>
    </row>
    <row r="43" spans="1:53">
      <c r="A43" t="s">
        <v>85</v>
      </c>
      <c r="B43">
        <v>0</v>
      </c>
      <c r="C43">
        <v>0</v>
      </c>
      <c r="D43">
        <v>10.5</v>
      </c>
      <c r="E43">
        <v>0</v>
      </c>
      <c r="F43">
        <v>0</v>
      </c>
      <c r="G43">
        <v>0</v>
      </c>
      <c r="H43">
        <v>0</v>
      </c>
      <c r="I43">
        <v>0</v>
      </c>
      <c r="J43">
        <v>21.92</v>
      </c>
      <c r="K43">
        <v>686.77995699999997</v>
      </c>
      <c r="L43">
        <v>653.15250000000003</v>
      </c>
      <c r="M43">
        <v>82</v>
      </c>
      <c r="N43">
        <v>56.7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6.6</v>
      </c>
      <c r="AA43">
        <v>0</v>
      </c>
      <c r="AB43">
        <v>13.0634</v>
      </c>
      <c r="AC43">
        <v>9.6778399999999998</v>
      </c>
      <c r="AD43">
        <v>18.229800000000001</v>
      </c>
      <c r="AE43">
        <v>48.112499999999997</v>
      </c>
      <c r="AF43">
        <v>8.8740000000000006</v>
      </c>
      <c r="AG43">
        <v>16.981200000000001</v>
      </c>
      <c r="AH43">
        <v>23.390899999999998</v>
      </c>
      <c r="AI43">
        <v>0</v>
      </c>
      <c r="AJ43">
        <v>0</v>
      </c>
      <c r="AK43">
        <v>52.029000000000003</v>
      </c>
      <c r="AL43">
        <v>58.1</v>
      </c>
      <c r="AM43">
        <v>0</v>
      </c>
      <c r="AN43">
        <v>0</v>
      </c>
      <c r="AO43">
        <v>0</v>
      </c>
      <c r="AP43">
        <v>6.2769000000000004</v>
      </c>
      <c r="AQ43">
        <v>0</v>
      </c>
      <c r="AR43">
        <v>31.897383000000001</v>
      </c>
      <c r="AS43">
        <v>0</v>
      </c>
      <c r="AT43">
        <v>13.6784</v>
      </c>
      <c r="AU43">
        <v>0</v>
      </c>
      <c r="AV43">
        <v>13.65</v>
      </c>
      <c r="AW43">
        <v>48.87</v>
      </c>
      <c r="AX43">
        <v>0</v>
      </c>
      <c r="AY43">
        <v>0</v>
      </c>
      <c r="AZ43">
        <v>0</v>
      </c>
      <c r="BA43">
        <f t="shared" si="0"/>
        <v>2789.6223340000001</v>
      </c>
    </row>
    <row r="44" spans="1:53">
      <c r="A44" t="s">
        <v>86</v>
      </c>
      <c r="B44">
        <v>0</v>
      </c>
      <c r="C44">
        <v>0</v>
      </c>
      <c r="D44">
        <v>10.5</v>
      </c>
      <c r="E44">
        <v>0</v>
      </c>
      <c r="F44">
        <v>0</v>
      </c>
      <c r="G44">
        <v>0</v>
      </c>
      <c r="H44">
        <v>0</v>
      </c>
      <c r="I44">
        <v>0</v>
      </c>
      <c r="J44">
        <v>21.92</v>
      </c>
      <c r="K44">
        <v>686.77995699999997</v>
      </c>
      <c r="L44">
        <v>653.15250000000003</v>
      </c>
      <c r="M44">
        <v>82</v>
      </c>
      <c r="N44">
        <v>56.7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6.6</v>
      </c>
      <c r="AA44">
        <v>0</v>
      </c>
      <c r="AB44">
        <v>13.0634</v>
      </c>
      <c r="AC44">
        <v>9.6778399999999998</v>
      </c>
      <c r="AD44">
        <v>18.229800000000001</v>
      </c>
      <c r="AE44">
        <v>45.546500000000002</v>
      </c>
      <c r="AF44">
        <v>8.8740000000000006</v>
      </c>
      <c r="AG44">
        <v>16.981200000000001</v>
      </c>
      <c r="AH44">
        <v>23.390899999999998</v>
      </c>
      <c r="AI44">
        <v>0</v>
      </c>
      <c r="AJ44">
        <v>0</v>
      </c>
      <c r="AK44">
        <v>52.029000000000003</v>
      </c>
      <c r="AL44">
        <v>58.1</v>
      </c>
      <c r="AM44">
        <v>0</v>
      </c>
      <c r="AN44">
        <v>0</v>
      </c>
      <c r="AO44">
        <v>0</v>
      </c>
      <c r="AP44">
        <v>6.2769000000000004</v>
      </c>
      <c r="AQ44">
        <v>0</v>
      </c>
      <c r="AR44">
        <v>31.897383000000001</v>
      </c>
      <c r="AS44">
        <v>0</v>
      </c>
      <c r="AT44">
        <v>13.183999999999999</v>
      </c>
      <c r="AU44">
        <v>0</v>
      </c>
      <c r="AV44">
        <v>13.65</v>
      </c>
      <c r="AW44">
        <v>48.87</v>
      </c>
      <c r="AX44">
        <v>0</v>
      </c>
      <c r="AY44">
        <v>0</v>
      </c>
      <c r="AZ44">
        <v>0</v>
      </c>
      <c r="BA44">
        <f t="shared" si="0"/>
        <v>2786.5619340000003</v>
      </c>
    </row>
    <row r="45" spans="1:53">
      <c r="A45" t="s">
        <v>87</v>
      </c>
      <c r="B45">
        <v>0</v>
      </c>
      <c r="C45">
        <v>0</v>
      </c>
      <c r="D45">
        <v>10.5</v>
      </c>
      <c r="E45">
        <v>0</v>
      </c>
      <c r="F45">
        <v>0</v>
      </c>
      <c r="G45">
        <v>0</v>
      </c>
      <c r="H45">
        <v>0</v>
      </c>
      <c r="I45">
        <v>0</v>
      </c>
      <c r="J45">
        <v>21.92</v>
      </c>
      <c r="K45">
        <v>686.77995699999997</v>
      </c>
      <c r="L45">
        <v>653.15250000000003</v>
      </c>
      <c r="M45">
        <v>82</v>
      </c>
      <c r="N45">
        <v>56.7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6.6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16.981200000000001</v>
      </c>
      <c r="AH45">
        <v>23.390899999999998</v>
      </c>
      <c r="AI45">
        <v>0</v>
      </c>
      <c r="AJ45">
        <v>0</v>
      </c>
      <c r="AK45">
        <v>52.029000000000003</v>
      </c>
      <c r="AL45">
        <v>58.1</v>
      </c>
      <c r="AM45">
        <v>0</v>
      </c>
      <c r="AN45">
        <v>0</v>
      </c>
      <c r="AO45">
        <v>0</v>
      </c>
      <c r="AP45">
        <v>6.2769000000000004</v>
      </c>
      <c r="AQ45">
        <v>0</v>
      </c>
      <c r="AR45">
        <v>31.897383000000001</v>
      </c>
      <c r="AS45">
        <v>0</v>
      </c>
      <c r="AT45">
        <v>13.183999999999999</v>
      </c>
      <c r="AU45">
        <v>0</v>
      </c>
      <c r="AV45">
        <v>13.65</v>
      </c>
      <c r="AW45">
        <v>48.87</v>
      </c>
      <c r="AX45">
        <v>0</v>
      </c>
      <c r="AY45">
        <v>0</v>
      </c>
      <c r="AZ45">
        <v>0</v>
      </c>
      <c r="BA45">
        <f t="shared" si="0"/>
        <v>2786.5619340000003</v>
      </c>
    </row>
    <row r="46" spans="1:53">
      <c r="A46" t="s">
        <v>88</v>
      </c>
      <c r="B46">
        <v>0</v>
      </c>
      <c r="C46">
        <v>0</v>
      </c>
      <c r="D46">
        <v>10.5</v>
      </c>
      <c r="E46">
        <v>0</v>
      </c>
      <c r="F46">
        <v>0</v>
      </c>
      <c r="G46">
        <v>0</v>
      </c>
      <c r="H46">
        <v>0</v>
      </c>
      <c r="I46">
        <v>0</v>
      </c>
      <c r="J46">
        <v>21.92</v>
      </c>
      <c r="K46">
        <v>686.77995699999997</v>
      </c>
      <c r="L46">
        <v>653.15250000000003</v>
      </c>
      <c r="M46">
        <v>82</v>
      </c>
      <c r="N46">
        <v>56.7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6.6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16.981200000000001</v>
      </c>
      <c r="AH46">
        <v>23.390899999999998</v>
      </c>
      <c r="AI46">
        <v>0</v>
      </c>
      <c r="AJ46">
        <v>0</v>
      </c>
      <c r="AK46">
        <v>52.029000000000003</v>
      </c>
      <c r="AL46">
        <v>58.1</v>
      </c>
      <c r="AM46">
        <v>0</v>
      </c>
      <c r="AN46">
        <v>0</v>
      </c>
      <c r="AO46">
        <v>0</v>
      </c>
      <c r="AP46">
        <v>6.2769000000000004</v>
      </c>
      <c r="AQ46">
        <v>0</v>
      </c>
      <c r="AR46">
        <v>31.897383000000001</v>
      </c>
      <c r="AS46">
        <v>0</v>
      </c>
      <c r="AT46">
        <v>13.183999999999999</v>
      </c>
      <c r="AU46">
        <v>0</v>
      </c>
      <c r="AV46">
        <v>13.65</v>
      </c>
      <c r="AW46">
        <v>48.87</v>
      </c>
      <c r="AX46">
        <v>0</v>
      </c>
      <c r="AY46">
        <v>0</v>
      </c>
      <c r="AZ46">
        <v>0</v>
      </c>
      <c r="BA46">
        <f t="shared" si="0"/>
        <v>2786.5619340000003</v>
      </c>
    </row>
    <row r="47" spans="1:53">
      <c r="A47" t="s">
        <v>89</v>
      </c>
      <c r="B47">
        <v>0</v>
      </c>
      <c r="C47">
        <v>0</v>
      </c>
      <c r="D47">
        <v>10.5</v>
      </c>
      <c r="E47">
        <v>0</v>
      </c>
      <c r="F47">
        <v>0</v>
      </c>
      <c r="G47">
        <v>0</v>
      </c>
      <c r="H47">
        <v>0</v>
      </c>
      <c r="I47">
        <v>0</v>
      </c>
      <c r="J47">
        <v>21.92</v>
      </c>
      <c r="K47">
        <v>686.77995699999997</v>
      </c>
      <c r="L47">
        <v>653.15250000000003</v>
      </c>
      <c r="M47">
        <v>82</v>
      </c>
      <c r="N47">
        <v>56.7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6.6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6.9020000000000001</v>
      </c>
      <c r="AG47">
        <v>16.981200000000001</v>
      </c>
      <c r="AH47">
        <v>23.390899999999998</v>
      </c>
      <c r="AI47">
        <v>0</v>
      </c>
      <c r="AJ47">
        <v>0</v>
      </c>
      <c r="AK47">
        <v>52.029000000000003</v>
      </c>
      <c r="AL47">
        <v>58.1</v>
      </c>
      <c r="AM47">
        <v>0</v>
      </c>
      <c r="AN47">
        <v>0</v>
      </c>
      <c r="AO47">
        <v>0</v>
      </c>
      <c r="AP47">
        <v>3.0743999999999998</v>
      </c>
      <c r="AQ47">
        <v>0</v>
      </c>
      <c r="AR47">
        <v>31.897383000000001</v>
      </c>
      <c r="AS47">
        <v>0</v>
      </c>
      <c r="AT47">
        <v>13.183999999999999</v>
      </c>
      <c r="AU47">
        <v>0</v>
      </c>
      <c r="AV47">
        <v>13.65</v>
      </c>
      <c r="AW47">
        <v>48.87</v>
      </c>
      <c r="AX47">
        <v>0</v>
      </c>
      <c r="AY47">
        <v>0</v>
      </c>
      <c r="AZ47">
        <v>0</v>
      </c>
      <c r="BA47">
        <f t="shared" si="0"/>
        <v>2781.3874340000007</v>
      </c>
    </row>
    <row r="48" spans="1:53">
      <c r="A48" t="s">
        <v>90</v>
      </c>
      <c r="B48">
        <v>0</v>
      </c>
      <c r="C48">
        <v>0</v>
      </c>
      <c r="D48">
        <v>10.5</v>
      </c>
      <c r="E48">
        <v>0</v>
      </c>
      <c r="F48">
        <v>0</v>
      </c>
      <c r="G48">
        <v>0</v>
      </c>
      <c r="H48">
        <v>0</v>
      </c>
      <c r="I48">
        <v>0</v>
      </c>
      <c r="J48">
        <v>21.92</v>
      </c>
      <c r="K48">
        <v>686.77995699999997</v>
      </c>
      <c r="L48">
        <v>653.15250000000003</v>
      </c>
      <c r="M48">
        <v>82</v>
      </c>
      <c r="N48">
        <v>56.7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6.6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6.9020000000000001</v>
      </c>
      <c r="AG48">
        <v>16.981200000000001</v>
      </c>
      <c r="AH48">
        <v>23.390899999999998</v>
      </c>
      <c r="AI48">
        <v>0</v>
      </c>
      <c r="AJ48">
        <v>0</v>
      </c>
      <c r="AK48">
        <v>52.029000000000003</v>
      </c>
      <c r="AL48">
        <v>58.1</v>
      </c>
      <c r="AM48">
        <v>0</v>
      </c>
      <c r="AN48">
        <v>0</v>
      </c>
      <c r="AO48">
        <v>0</v>
      </c>
      <c r="AP48">
        <v>3.0743999999999998</v>
      </c>
      <c r="AQ48">
        <v>0</v>
      </c>
      <c r="AR48">
        <v>31.897383000000001</v>
      </c>
      <c r="AS48">
        <v>0</v>
      </c>
      <c r="AT48">
        <v>13.183999999999999</v>
      </c>
      <c r="AU48">
        <v>0</v>
      </c>
      <c r="AV48">
        <v>13.65</v>
      </c>
      <c r="AW48">
        <v>48.87</v>
      </c>
      <c r="AX48">
        <v>0</v>
      </c>
      <c r="AY48">
        <v>0</v>
      </c>
      <c r="AZ48">
        <v>0</v>
      </c>
      <c r="BA48">
        <f t="shared" si="0"/>
        <v>2781.3874340000007</v>
      </c>
    </row>
    <row r="49" spans="1:53">
      <c r="A49" t="s">
        <v>91</v>
      </c>
      <c r="B49">
        <v>0</v>
      </c>
      <c r="C49">
        <v>0</v>
      </c>
      <c r="D49">
        <v>10.5</v>
      </c>
      <c r="E49">
        <v>0</v>
      </c>
      <c r="F49">
        <v>0</v>
      </c>
      <c r="G49">
        <v>7.6020000000000003</v>
      </c>
      <c r="H49">
        <v>0</v>
      </c>
      <c r="I49">
        <v>0</v>
      </c>
      <c r="J49">
        <v>21.92</v>
      </c>
      <c r="K49">
        <v>686.77995699999997</v>
      </c>
      <c r="L49">
        <v>653.15250000000003</v>
      </c>
      <c r="M49">
        <v>82</v>
      </c>
      <c r="N49">
        <v>56.7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6.6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6.9020000000000001</v>
      </c>
      <c r="AG49">
        <v>16.981200000000001</v>
      </c>
      <c r="AH49">
        <v>23.390899999999998</v>
      </c>
      <c r="AI49">
        <v>0</v>
      </c>
      <c r="AJ49">
        <v>0</v>
      </c>
      <c r="AK49">
        <v>52.029000000000003</v>
      </c>
      <c r="AL49">
        <v>58.1</v>
      </c>
      <c r="AM49">
        <v>0</v>
      </c>
      <c r="AN49">
        <v>0</v>
      </c>
      <c r="AO49">
        <v>0</v>
      </c>
      <c r="AP49">
        <v>8.1983999999999995</v>
      </c>
      <c r="AQ49">
        <v>0</v>
      </c>
      <c r="AR49">
        <v>31.897383000000001</v>
      </c>
      <c r="AS49">
        <v>0</v>
      </c>
      <c r="AT49">
        <v>13.183999999999999</v>
      </c>
      <c r="AU49">
        <v>0</v>
      </c>
      <c r="AV49">
        <v>13.65</v>
      </c>
      <c r="AW49">
        <v>41.268000000000001</v>
      </c>
      <c r="AX49">
        <v>0</v>
      </c>
      <c r="AY49">
        <v>0</v>
      </c>
      <c r="AZ49">
        <v>0</v>
      </c>
      <c r="BA49">
        <f t="shared" si="0"/>
        <v>2786.5114340000009</v>
      </c>
    </row>
    <row r="50" spans="1:53">
      <c r="A50" t="s">
        <v>92</v>
      </c>
      <c r="B50">
        <v>0</v>
      </c>
      <c r="C50">
        <v>0</v>
      </c>
      <c r="D50">
        <v>10.5</v>
      </c>
      <c r="E50">
        <v>0</v>
      </c>
      <c r="F50">
        <v>0</v>
      </c>
      <c r="G50">
        <v>7.6020000000000003</v>
      </c>
      <c r="H50">
        <v>0</v>
      </c>
      <c r="I50">
        <v>0</v>
      </c>
      <c r="J50">
        <v>21.92</v>
      </c>
      <c r="K50">
        <v>686.77995699999997</v>
      </c>
      <c r="L50">
        <v>653.15250000000003</v>
      </c>
      <c r="M50">
        <v>82</v>
      </c>
      <c r="N50">
        <v>56.7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6.6</v>
      </c>
      <c r="AA50">
        <v>0</v>
      </c>
      <c r="AB50">
        <v>13.0634</v>
      </c>
      <c r="AC50">
        <v>9.6778399999999998</v>
      </c>
      <c r="AD50">
        <v>18.229800000000001</v>
      </c>
      <c r="AE50">
        <v>48.112499999999997</v>
      </c>
      <c r="AF50">
        <v>6.9020000000000001</v>
      </c>
      <c r="AG50">
        <v>16.981200000000001</v>
      </c>
      <c r="AH50">
        <v>23.390899999999998</v>
      </c>
      <c r="AI50">
        <v>0</v>
      </c>
      <c r="AJ50">
        <v>0</v>
      </c>
      <c r="AK50">
        <v>52.029000000000003</v>
      </c>
      <c r="AL50">
        <v>58.1</v>
      </c>
      <c r="AM50">
        <v>0</v>
      </c>
      <c r="AN50">
        <v>0</v>
      </c>
      <c r="AO50">
        <v>0</v>
      </c>
      <c r="AP50">
        <v>8.1983999999999995</v>
      </c>
      <c r="AQ50">
        <v>0</v>
      </c>
      <c r="AR50">
        <v>31.897383000000001</v>
      </c>
      <c r="AS50">
        <v>0</v>
      </c>
      <c r="AT50">
        <v>13.183999999999999</v>
      </c>
      <c r="AU50">
        <v>0</v>
      </c>
      <c r="AV50">
        <v>13.65</v>
      </c>
      <c r="AW50">
        <v>41.268000000000001</v>
      </c>
      <c r="AX50">
        <v>0</v>
      </c>
      <c r="AY50">
        <v>0</v>
      </c>
      <c r="AZ50">
        <v>0</v>
      </c>
      <c r="BA50">
        <f t="shared" si="0"/>
        <v>2789.0774340000012</v>
      </c>
    </row>
    <row r="51" spans="1:53">
      <c r="A51" t="s">
        <v>93</v>
      </c>
      <c r="B51">
        <v>0</v>
      </c>
      <c r="C51">
        <v>0</v>
      </c>
      <c r="D51">
        <v>10.5</v>
      </c>
      <c r="E51">
        <v>0</v>
      </c>
      <c r="F51">
        <v>0</v>
      </c>
      <c r="G51">
        <v>7.6020000000000003</v>
      </c>
      <c r="H51">
        <v>0</v>
      </c>
      <c r="I51">
        <v>0</v>
      </c>
      <c r="J51">
        <v>24.66</v>
      </c>
      <c r="K51">
        <v>686.77995699999997</v>
      </c>
      <c r="L51">
        <v>653.15250000000003</v>
      </c>
      <c r="M51">
        <v>87</v>
      </c>
      <c r="N51">
        <v>56.7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20.715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6.6</v>
      </c>
      <c r="AA51">
        <v>0</v>
      </c>
      <c r="AB51">
        <v>13.0634</v>
      </c>
      <c r="AC51">
        <v>9.6778399999999998</v>
      </c>
      <c r="AD51">
        <v>18.229800000000001</v>
      </c>
      <c r="AE51">
        <v>48.112499999999997</v>
      </c>
      <c r="AF51">
        <v>6.9020000000000001</v>
      </c>
      <c r="AG51">
        <v>16.981200000000001</v>
      </c>
      <c r="AH51">
        <v>23.390899999999998</v>
      </c>
      <c r="AI51">
        <v>0</v>
      </c>
      <c r="AJ51">
        <v>0</v>
      </c>
      <c r="AK51">
        <v>52.029000000000003</v>
      </c>
      <c r="AL51">
        <v>58.1</v>
      </c>
      <c r="AM51">
        <v>0</v>
      </c>
      <c r="AN51">
        <v>0</v>
      </c>
      <c r="AO51">
        <v>0</v>
      </c>
      <c r="AP51">
        <v>8.1983999999999995</v>
      </c>
      <c r="AQ51">
        <v>0</v>
      </c>
      <c r="AR51">
        <v>31.897383000000001</v>
      </c>
      <c r="AS51">
        <v>0</v>
      </c>
      <c r="AT51">
        <v>13.183999999999999</v>
      </c>
      <c r="AU51">
        <v>0</v>
      </c>
      <c r="AV51">
        <v>13.65</v>
      </c>
      <c r="AW51">
        <v>41.268000000000001</v>
      </c>
      <c r="AX51">
        <v>5.48</v>
      </c>
      <c r="AY51">
        <v>0</v>
      </c>
      <c r="AZ51">
        <v>0</v>
      </c>
      <c r="BA51">
        <f t="shared" si="0"/>
        <v>2796.621524000001</v>
      </c>
    </row>
    <row r="52" spans="1:53">
      <c r="A52" t="s">
        <v>94</v>
      </c>
      <c r="B52">
        <v>0</v>
      </c>
      <c r="C52">
        <v>0</v>
      </c>
      <c r="D52">
        <v>10.5</v>
      </c>
      <c r="E52">
        <v>0</v>
      </c>
      <c r="F52">
        <v>0</v>
      </c>
      <c r="G52">
        <v>7.6020000000000003</v>
      </c>
      <c r="H52">
        <v>0</v>
      </c>
      <c r="I52">
        <v>0</v>
      </c>
      <c r="J52">
        <v>24.66</v>
      </c>
      <c r="K52">
        <v>686.77995699999997</v>
      </c>
      <c r="L52">
        <v>653.15250000000003</v>
      </c>
      <c r="M52">
        <v>87</v>
      </c>
      <c r="N52">
        <v>56.7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20.715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6.6</v>
      </c>
      <c r="AA52">
        <v>0</v>
      </c>
      <c r="AB52">
        <v>13.0634</v>
      </c>
      <c r="AC52">
        <v>9.6778399999999998</v>
      </c>
      <c r="AD52">
        <v>18.229800000000001</v>
      </c>
      <c r="AE52">
        <v>48.112499999999997</v>
      </c>
      <c r="AF52">
        <v>6.9020000000000001</v>
      </c>
      <c r="AG52">
        <v>16.981200000000001</v>
      </c>
      <c r="AH52">
        <v>46.781799999999997</v>
      </c>
      <c r="AI52">
        <v>0</v>
      </c>
      <c r="AJ52">
        <v>0</v>
      </c>
      <c r="AK52">
        <v>52.029000000000003</v>
      </c>
      <c r="AL52">
        <v>58.1</v>
      </c>
      <c r="AM52">
        <v>0</v>
      </c>
      <c r="AN52">
        <v>0</v>
      </c>
      <c r="AO52">
        <v>0</v>
      </c>
      <c r="AP52">
        <v>3.0743999999999998</v>
      </c>
      <c r="AQ52">
        <v>0</v>
      </c>
      <c r="AR52">
        <v>31.897383000000001</v>
      </c>
      <c r="AS52">
        <v>0</v>
      </c>
      <c r="AT52">
        <v>13.183999999999999</v>
      </c>
      <c r="AU52">
        <v>0</v>
      </c>
      <c r="AV52">
        <v>13.65</v>
      </c>
      <c r="AW52">
        <v>41.268000000000001</v>
      </c>
      <c r="AX52">
        <v>5.48</v>
      </c>
      <c r="AY52">
        <v>0</v>
      </c>
      <c r="AZ52">
        <v>0</v>
      </c>
      <c r="BA52">
        <f t="shared" si="0"/>
        <v>2814.8884240000011</v>
      </c>
    </row>
    <row r="53" spans="1:53">
      <c r="A53" t="s">
        <v>95</v>
      </c>
      <c r="B53">
        <v>0</v>
      </c>
      <c r="C53">
        <v>0</v>
      </c>
      <c r="D53">
        <v>10.5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24.66</v>
      </c>
      <c r="K53">
        <v>686.77995699999997</v>
      </c>
      <c r="L53">
        <v>653.15250000000003</v>
      </c>
      <c r="M53">
        <v>87</v>
      </c>
      <c r="N53">
        <v>56.7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20.715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6.6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6.9020000000000001</v>
      </c>
      <c r="AG53">
        <v>16.981200000000001</v>
      </c>
      <c r="AH53">
        <v>46.781799999999997</v>
      </c>
      <c r="AI53">
        <v>0</v>
      </c>
      <c r="AJ53">
        <v>0</v>
      </c>
      <c r="AK53">
        <v>52.029000000000003</v>
      </c>
      <c r="AL53">
        <v>58.1</v>
      </c>
      <c r="AM53">
        <v>0</v>
      </c>
      <c r="AN53">
        <v>0</v>
      </c>
      <c r="AO53">
        <v>0</v>
      </c>
      <c r="AP53">
        <v>3.0743999999999998</v>
      </c>
      <c r="AQ53">
        <v>9.4499999999999993</v>
      </c>
      <c r="AR53">
        <v>31.897383000000001</v>
      </c>
      <c r="AS53">
        <v>0</v>
      </c>
      <c r="AT53">
        <v>13.183999999999999</v>
      </c>
      <c r="AU53">
        <v>0</v>
      </c>
      <c r="AV53">
        <v>13.65</v>
      </c>
      <c r="AW53">
        <v>52.128</v>
      </c>
      <c r="AX53">
        <v>5.48</v>
      </c>
      <c r="AY53">
        <v>0</v>
      </c>
      <c r="AZ53">
        <v>0</v>
      </c>
      <c r="BA53">
        <f t="shared" si="0"/>
        <v>2840.2344240000007</v>
      </c>
    </row>
    <row r="54" spans="1:53">
      <c r="A54" t="s">
        <v>96</v>
      </c>
      <c r="B54">
        <v>0</v>
      </c>
      <c r="C54">
        <v>0</v>
      </c>
      <c r="D54">
        <v>10.5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24.66</v>
      </c>
      <c r="K54">
        <v>686.77995699999997</v>
      </c>
      <c r="L54">
        <v>653.15250000000003</v>
      </c>
      <c r="M54">
        <v>87</v>
      </c>
      <c r="N54">
        <v>56.7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20.715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6.6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6.9020000000000001</v>
      </c>
      <c r="AG54">
        <v>16.981200000000001</v>
      </c>
      <c r="AH54">
        <v>56.82</v>
      </c>
      <c r="AI54">
        <v>0</v>
      </c>
      <c r="AJ54">
        <v>0</v>
      </c>
      <c r="AK54">
        <v>52.029000000000003</v>
      </c>
      <c r="AL54">
        <v>58.1</v>
      </c>
      <c r="AM54">
        <v>0</v>
      </c>
      <c r="AN54">
        <v>0</v>
      </c>
      <c r="AO54">
        <v>0</v>
      </c>
      <c r="AP54">
        <v>3.0743999999999998</v>
      </c>
      <c r="AQ54">
        <v>9.4499999999999993</v>
      </c>
      <c r="AR54">
        <v>31.897383000000001</v>
      </c>
      <c r="AS54">
        <v>0</v>
      </c>
      <c r="AT54">
        <v>13.183999999999999</v>
      </c>
      <c r="AU54">
        <v>0</v>
      </c>
      <c r="AV54">
        <v>13.65</v>
      </c>
      <c r="AW54">
        <v>52.128</v>
      </c>
      <c r="AX54">
        <v>5.48</v>
      </c>
      <c r="AY54">
        <v>0</v>
      </c>
      <c r="AZ54">
        <v>0</v>
      </c>
      <c r="BA54">
        <f t="shared" si="0"/>
        <v>2850.2726240000006</v>
      </c>
    </row>
    <row r="55" spans="1:53">
      <c r="A55" t="s">
        <v>97</v>
      </c>
      <c r="B55">
        <v>0</v>
      </c>
      <c r="C55">
        <v>0</v>
      </c>
      <c r="D55">
        <v>10.5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24.66</v>
      </c>
      <c r="K55">
        <v>686.77995699999997</v>
      </c>
      <c r="L55">
        <v>653.15250000000003</v>
      </c>
      <c r="M55">
        <v>87</v>
      </c>
      <c r="N55">
        <v>56.7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20.715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6.6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16.981200000000001</v>
      </c>
      <c r="AH55">
        <v>56.82</v>
      </c>
      <c r="AI55">
        <v>0</v>
      </c>
      <c r="AJ55">
        <v>0</v>
      </c>
      <c r="AK55">
        <v>52.029000000000003</v>
      </c>
      <c r="AL55">
        <v>58.1</v>
      </c>
      <c r="AM55">
        <v>0</v>
      </c>
      <c r="AN55">
        <v>0</v>
      </c>
      <c r="AO55">
        <v>0</v>
      </c>
      <c r="AP55">
        <v>3.0743999999999998</v>
      </c>
      <c r="AQ55">
        <v>9.4499999999999993</v>
      </c>
      <c r="AR55">
        <v>31.897383000000001</v>
      </c>
      <c r="AS55">
        <v>0</v>
      </c>
      <c r="AT55">
        <v>13.183999999999999</v>
      </c>
      <c r="AU55">
        <v>0</v>
      </c>
      <c r="AV55">
        <v>13.65</v>
      </c>
      <c r="AW55">
        <v>52.128</v>
      </c>
      <c r="AX55">
        <v>5.48</v>
      </c>
      <c r="AY55">
        <v>0</v>
      </c>
      <c r="AZ55">
        <v>0</v>
      </c>
      <c r="BA55">
        <f t="shared" si="0"/>
        <v>2852.2446240000004</v>
      </c>
    </row>
    <row r="56" spans="1:53">
      <c r="A56" t="s">
        <v>98</v>
      </c>
      <c r="B56">
        <v>0</v>
      </c>
      <c r="C56">
        <v>0</v>
      </c>
      <c r="D56">
        <v>10.5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24.66</v>
      </c>
      <c r="K56">
        <v>686.77995699999997</v>
      </c>
      <c r="L56">
        <v>653.15250000000003</v>
      </c>
      <c r="M56">
        <v>87</v>
      </c>
      <c r="N56">
        <v>56.7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20.715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6.6</v>
      </c>
      <c r="AA56">
        <v>13.983000000000001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16.981200000000001</v>
      </c>
      <c r="AH56">
        <v>56.82</v>
      </c>
      <c r="AI56">
        <v>0</v>
      </c>
      <c r="AJ56">
        <v>0</v>
      </c>
      <c r="AK56">
        <v>52.029000000000003</v>
      </c>
      <c r="AL56">
        <v>58.1</v>
      </c>
      <c r="AM56">
        <v>0</v>
      </c>
      <c r="AN56">
        <v>0</v>
      </c>
      <c r="AO56">
        <v>0</v>
      </c>
      <c r="AP56">
        <v>3.0743999999999998</v>
      </c>
      <c r="AQ56">
        <v>18.899999999999999</v>
      </c>
      <c r="AR56">
        <v>31.897383000000001</v>
      </c>
      <c r="AS56">
        <v>0</v>
      </c>
      <c r="AT56">
        <v>13.183999999999999</v>
      </c>
      <c r="AU56">
        <v>0</v>
      </c>
      <c r="AV56">
        <v>13.65</v>
      </c>
      <c r="AW56">
        <v>52.128</v>
      </c>
      <c r="AX56">
        <v>5.48</v>
      </c>
      <c r="AY56">
        <v>0</v>
      </c>
      <c r="AZ56">
        <v>0</v>
      </c>
      <c r="BA56">
        <f t="shared" si="0"/>
        <v>2875.6776240000008</v>
      </c>
    </row>
    <row r="57" spans="1:53">
      <c r="A57" t="s">
        <v>99</v>
      </c>
      <c r="B57">
        <v>0</v>
      </c>
      <c r="C57">
        <v>0</v>
      </c>
      <c r="D57">
        <v>10.5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24.66</v>
      </c>
      <c r="K57">
        <v>686.77995699999997</v>
      </c>
      <c r="L57">
        <v>653.15250000000003</v>
      </c>
      <c r="M57">
        <v>87</v>
      </c>
      <c r="N57">
        <v>56.7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20.715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6.6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16.981200000000001</v>
      </c>
      <c r="AH57">
        <v>56.82</v>
      </c>
      <c r="AI57">
        <v>0</v>
      </c>
      <c r="AJ57">
        <v>0</v>
      </c>
      <c r="AK57">
        <v>52.029000000000003</v>
      </c>
      <c r="AL57">
        <v>58.1</v>
      </c>
      <c r="AM57">
        <v>10.557359999999999</v>
      </c>
      <c r="AN57">
        <v>0</v>
      </c>
      <c r="AO57">
        <v>0</v>
      </c>
      <c r="AP57">
        <v>2.4339</v>
      </c>
      <c r="AQ57">
        <v>18.899999999999999</v>
      </c>
      <c r="AR57">
        <v>31.897383000000001</v>
      </c>
      <c r="AS57">
        <v>0</v>
      </c>
      <c r="AT57">
        <v>13.183999999999999</v>
      </c>
      <c r="AU57">
        <v>0</v>
      </c>
      <c r="AV57">
        <v>13.65</v>
      </c>
      <c r="AW57">
        <v>52.128</v>
      </c>
      <c r="AX57">
        <v>5.48</v>
      </c>
      <c r="AY57">
        <v>0</v>
      </c>
      <c r="AZ57">
        <v>0</v>
      </c>
      <c r="BA57">
        <f t="shared" si="0"/>
        <v>2885.5944840000006</v>
      </c>
    </row>
    <row r="58" spans="1:53">
      <c r="A58" t="s">
        <v>100</v>
      </c>
      <c r="B58">
        <v>0</v>
      </c>
      <c r="C58">
        <v>0</v>
      </c>
      <c r="D58">
        <v>10.5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24.66</v>
      </c>
      <c r="K58">
        <v>686.77995699999997</v>
      </c>
      <c r="L58">
        <v>653.15250000000003</v>
      </c>
      <c r="M58">
        <v>87</v>
      </c>
      <c r="N58">
        <v>56.7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20.715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6.6</v>
      </c>
      <c r="AA58">
        <v>28.045000000000002</v>
      </c>
      <c r="AB58">
        <v>13.0634</v>
      </c>
      <c r="AC58">
        <v>9.6778399999999998</v>
      </c>
      <c r="AD58">
        <v>18.229800000000001</v>
      </c>
      <c r="AE58">
        <v>45.546500000000002</v>
      </c>
      <c r="AF58">
        <v>8.8740000000000006</v>
      </c>
      <c r="AG58">
        <v>16.981200000000001</v>
      </c>
      <c r="AH58">
        <v>56.82</v>
      </c>
      <c r="AI58">
        <v>0</v>
      </c>
      <c r="AJ58">
        <v>0</v>
      </c>
      <c r="AK58">
        <v>52.029000000000003</v>
      </c>
      <c r="AL58">
        <v>58.1</v>
      </c>
      <c r="AM58">
        <v>15.836040000000001</v>
      </c>
      <c r="AN58">
        <v>0</v>
      </c>
      <c r="AO58">
        <v>0</v>
      </c>
      <c r="AP58">
        <v>2.4339</v>
      </c>
      <c r="AQ58">
        <v>18.899999999999999</v>
      </c>
      <c r="AR58">
        <v>31.897383000000001</v>
      </c>
      <c r="AS58">
        <v>0</v>
      </c>
      <c r="AT58">
        <v>13.183999999999999</v>
      </c>
      <c r="AU58">
        <v>0</v>
      </c>
      <c r="AV58">
        <v>13.65</v>
      </c>
      <c r="AW58">
        <v>52.128</v>
      </c>
      <c r="AX58">
        <v>5.48</v>
      </c>
      <c r="AY58">
        <v>0</v>
      </c>
      <c r="AZ58">
        <v>0</v>
      </c>
      <c r="BA58">
        <f t="shared" si="0"/>
        <v>2904.9351640000009</v>
      </c>
    </row>
    <row r="59" spans="1:53">
      <c r="A59" t="s">
        <v>101</v>
      </c>
      <c r="B59">
        <v>0</v>
      </c>
      <c r="C59">
        <v>0</v>
      </c>
      <c r="D59">
        <v>10.5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24.66</v>
      </c>
      <c r="K59">
        <v>686.77995699999997</v>
      </c>
      <c r="L59">
        <v>653.15250000000003</v>
      </c>
      <c r="M59">
        <v>89</v>
      </c>
      <c r="N59">
        <v>56.7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20.715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6.6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48.112499999999997</v>
      </c>
      <c r="AF59">
        <v>8.8740000000000006</v>
      </c>
      <c r="AG59">
        <v>16.981200000000001</v>
      </c>
      <c r="AH59">
        <v>70.172700000000006</v>
      </c>
      <c r="AI59">
        <v>0</v>
      </c>
      <c r="AJ59">
        <v>0</v>
      </c>
      <c r="AK59">
        <v>52.029000000000003</v>
      </c>
      <c r="AL59">
        <v>58.1</v>
      </c>
      <c r="AM59">
        <v>15.836040000000001</v>
      </c>
      <c r="AN59">
        <v>0</v>
      </c>
      <c r="AO59">
        <v>0</v>
      </c>
      <c r="AP59">
        <v>2.4339</v>
      </c>
      <c r="AQ59">
        <v>28.35</v>
      </c>
      <c r="AR59">
        <v>31.897383000000001</v>
      </c>
      <c r="AS59">
        <v>0</v>
      </c>
      <c r="AT59">
        <v>13.183999999999999</v>
      </c>
      <c r="AU59">
        <v>0</v>
      </c>
      <c r="AV59">
        <v>13.65</v>
      </c>
      <c r="AW59">
        <v>52.128</v>
      </c>
      <c r="AX59">
        <v>5.48</v>
      </c>
      <c r="AY59">
        <v>0</v>
      </c>
      <c r="AZ59">
        <v>0</v>
      </c>
      <c r="BA59">
        <f t="shared" si="0"/>
        <v>2932.3038640000009</v>
      </c>
    </row>
    <row r="60" spans="1:53">
      <c r="A60" t="s">
        <v>102</v>
      </c>
      <c r="B60">
        <v>0</v>
      </c>
      <c r="C60">
        <v>0</v>
      </c>
      <c r="D60">
        <v>10.5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24.66</v>
      </c>
      <c r="K60">
        <v>686.77995699999997</v>
      </c>
      <c r="L60">
        <v>653.15250000000003</v>
      </c>
      <c r="M60">
        <v>89</v>
      </c>
      <c r="N60">
        <v>56.7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20.715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6.6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48.112499999999997</v>
      </c>
      <c r="AF60">
        <v>8.8740000000000006</v>
      </c>
      <c r="AG60">
        <v>16.981200000000001</v>
      </c>
      <c r="AH60">
        <v>70.172700000000006</v>
      </c>
      <c r="AI60">
        <v>0</v>
      </c>
      <c r="AJ60">
        <v>0</v>
      </c>
      <c r="AK60">
        <v>52.029000000000003</v>
      </c>
      <c r="AL60">
        <v>58.1</v>
      </c>
      <c r="AM60">
        <v>15.836040000000001</v>
      </c>
      <c r="AN60">
        <v>0</v>
      </c>
      <c r="AO60">
        <v>0</v>
      </c>
      <c r="AP60">
        <v>2.4339</v>
      </c>
      <c r="AQ60">
        <v>28.35</v>
      </c>
      <c r="AR60">
        <v>31.897383000000001</v>
      </c>
      <c r="AS60">
        <v>0</v>
      </c>
      <c r="AT60">
        <v>13.183999999999999</v>
      </c>
      <c r="AU60">
        <v>0</v>
      </c>
      <c r="AV60">
        <v>13.65</v>
      </c>
      <c r="AW60">
        <v>52.128</v>
      </c>
      <c r="AX60">
        <v>5.48</v>
      </c>
      <c r="AY60">
        <v>0</v>
      </c>
      <c r="AZ60">
        <v>0</v>
      </c>
      <c r="BA60">
        <f t="shared" si="0"/>
        <v>2946.3658640000008</v>
      </c>
    </row>
    <row r="61" spans="1:53">
      <c r="A61" t="s">
        <v>103</v>
      </c>
      <c r="B61">
        <v>0</v>
      </c>
      <c r="C61">
        <v>0</v>
      </c>
      <c r="D61">
        <v>10.5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24.66</v>
      </c>
      <c r="K61">
        <v>686.77995699999997</v>
      </c>
      <c r="L61">
        <v>653.15250000000003</v>
      </c>
      <c r="M61">
        <v>89</v>
      </c>
      <c r="N61">
        <v>56.7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20.715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6.6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48.112499999999997</v>
      </c>
      <c r="AF61">
        <v>8.8740000000000006</v>
      </c>
      <c r="AG61">
        <v>16.981200000000001</v>
      </c>
      <c r="AH61">
        <v>70.172700000000006</v>
      </c>
      <c r="AI61">
        <v>0</v>
      </c>
      <c r="AJ61">
        <v>0</v>
      </c>
      <c r="AK61">
        <v>52.029000000000003</v>
      </c>
      <c r="AL61">
        <v>58.1</v>
      </c>
      <c r="AM61">
        <v>15.836040000000001</v>
      </c>
      <c r="AN61">
        <v>0</v>
      </c>
      <c r="AO61">
        <v>0</v>
      </c>
      <c r="AP61">
        <v>2.4339</v>
      </c>
      <c r="AQ61">
        <v>28.35</v>
      </c>
      <c r="AR61">
        <v>31.897383000000001</v>
      </c>
      <c r="AS61">
        <v>0</v>
      </c>
      <c r="AT61">
        <v>13.183999999999999</v>
      </c>
      <c r="AU61">
        <v>0</v>
      </c>
      <c r="AV61">
        <v>13.65</v>
      </c>
      <c r="AW61">
        <v>52.128</v>
      </c>
      <c r="AX61">
        <v>5.48</v>
      </c>
      <c r="AY61">
        <v>0</v>
      </c>
      <c r="AZ61">
        <v>0</v>
      </c>
      <c r="BA61">
        <f t="shared" si="0"/>
        <v>2946.3658640000008</v>
      </c>
    </row>
    <row r="62" spans="1:53">
      <c r="A62" t="s">
        <v>104</v>
      </c>
      <c r="B62">
        <v>0</v>
      </c>
      <c r="C62">
        <v>0</v>
      </c>
      <c r="D62">
        <v>10.5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24.66</v>
      </c>
      <c r="K62">
        <v>686.77995699999997</v>
      </c>
      <c r="L62">
        <v>653.15250000000003</v>
      </c>
      <c r="M62">
        <v>89</v>
      </c>
      <c r="N62">
        <v>56.7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20.715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6.6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16.981200000000001</v>
      </c>
      <c r="AH62">
        <v>70.172700000000006</v>
      </c>
      <c r="AI62">
        <v>0</v>
      </c>
      <c r="AJ62">
        <v>0</v>
      </c>
      <c r="AK62">
        <v>52.029000000000003</v>
      </c>
      <c r="AL62">
        <v>58.1</v>
      </c>
      <c r="AM62">
        <v>15.836040000000001</v>
      </c>
      <c r="AN62">
        <v>0</v>
      </c>
      <c r="AO62">
        <v>0</v>
      </c>
      <c r="AP62">
        <v>2.4339</v>
      </c>
      <c r="AQ62">
        <v>28.35</v>
      </c>
      <c r="AR62">
        <v>31.897383000000001</v>
      </c>
      <c r="AS62">
        <v>0</v>
      </c>
      <c r="AT62">
        <v>13.183999999999999</v>
      </c>
      <c r="AU62">
        <v>0</v>
      </c>
      <c r="AV62">
        <v>13.65</v>
      </c>
      <c r="AW62">
        <v>52.128</v>
      </c>
      <c r="AX62">
        <v>5.48</v>
      </c>
      <c r="AY62">
        <v>0</v>
      </c>
      <c r="AZ62">
        <v>0</v>
      </c>
      <c r="BA62">
        <f t="shared" si="0"/>
        <v>2943.7998640000005</v>
      </c>
    </row>
    <row r="63" spans="1:53">
      <c r="A63" t="s">
        <v>105</v>
      </c>
      <c r="B63">
        <v>0</v>
      </c>
      <c r="C63">
        <v>0</v>
      </c>
      <c r="D63">
        <v>10.5</v>
      </c>
      <c r="E63">
        <v>0</v>
      </c>
      <c r="F63">
        <v>0</v>
      </c>
      <c r="G63">
        <v>15.204000000000001</v>
      </c>
      <c r="H63">
        <v>0</v>
      </c>
      <c r="I63">
        <v>0</v>
      </c>
      <c r="J63">
        <v>24.66</v>
      </c>
      <c r="K63">
        <v>686.77995699999997</v>
      </c>
      <c r="L63">
        <v>653.15250000000003</v>
      </c>
      <c r="M63">
        <v>89</v>
      </c>
      <c r="N63">
        <v>56.7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24.858000000000001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6.6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16.981200000000001</v>
      </c>
      <c r="AH63">
        <v>70.172700000000006</v>
      </c>
      <c r="AI63">
        <v>0</v>
      </c>
      <c r="AJ63">
        <v>0</v>
      </c>
      <c r="AK63">
        <v>52.029000000000003</v>
      </c>
      <c r="AL63">
        <v>58.1</v>
      </c>
      <c r="AM63">
        <v>15.836040000000001</v>
      </c>
      <c r="AN63">
        <v>0</v>
      </c>
      <c r="AO63">
        <v>0</v>
      </c>
      <c r="AP63">
        <v>2.4339</v>
      </c>
      <c r="AQ63">
        <v>28.35</v>
      </c>
      <c r="AR63">
        <v>31.897383000000001</v>
      </c>
      <c r="AS63">
        <v>0</v>
      </c>
      <c r="AT63">
        <v>13.183999999999999</v>
      </c>
      <c r="AU63">
        <v>0</v>
      </c>
      <c r="AV63">
        <v>13.65</v>
      </c>
      <c r="AW63">
        <v>52.128</v>
      </c>
      <c r="AX63">
        <v>5.48</v>
      </c>
      <c r="AY63">
        <v>0</v>
      </c>
      <c r="AZ63">
        <v>0</v>
      </c>
      <c r="BA63">
        <f t="shared" si="0"/>
        <v>2947.9428640000006</v>
      </c>
    </row>
    <row r="64" spans="1:53">
      <c r="A64" t="s">
        <v>106</v>
      </c>
      <c r="B64">
        <v>0</v>
      </c>
      <c r="C64">
        <v>0</v>
      </c>
      <c r="D64">
        <v>10.5</v>
      </c>
      <c r="E64">
        <v>0</v>
      </c>
      <c r="F64">
        <v>0</v>
      </c>
      <c r="G64">
        <v>15.204000000000001</v>
      </c>
      <c r="H64">
        <v>0</v>
      </c>
      <c r="I64">
        <v>0</v>
      </c>
      <c r="J64">
        <v>24.66</v>
      </c>
      <c r="K64">
        <v>686.77995699999997</v>
      </c>
      <c r="L64">
        <v>653.15250000000003</v>
      </c>
      <c r="M64">
        <v>89</v>
      </c>
      <c r="N64">
        <v>56.7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6.6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45.289900000000003</v>
      </c>
      <c r="AF64">
        <v>8.8740000000000006</v>
      </c>
      <c r="AG64">
        <v>16.981200000000001</v>
      </c>
      <c r="AH64">
        <v>70.172700000000006</v>
      </c>
      <c r="AI64">
        <v>0</v>
      </c>
      <c r="AJ64">
        <v>0</v>
      </c>
      <c r="AK64">
        <v>52.029000000000003</v>
      </c>
      <c r="AL64">
        <v>58.1</v>
      </c>
      <c r="AM64">
        <v>15.836040000000001</v>
      </c>
      <c r="AN64">
        <v>0</v>
      </c>
      <c r="AO64">
        <v>0</v>
      </c>
      <c r="AP64">
        <v>2.4339</v>
      </c>
      <c r="AQ64">
        <v>28.35</v>
      </c>
      <c r="AR64">
        <v>31.897383000000001</v>
      </c>
      <c r="AS64">
        <v>0</v>
      </c>
      <c r="AT64">
        <v>13.183999999999999</v>
      </c>
      <c r="AU64">
        <v>0</v>
      </c>
      <c r="AV64">
        <v>13.65</v>
      </c>
      <c r="AW64">
        <v>52.128</v>
      </c>
      <c r="AX64">
        <v>5.48</v>
      </c>
      <c r="AY64">
        <v>0</v>
      </c>
      <c r="AZ64">
        <v>0</v>
      </c>
      <c r="BA64">
        <f t="shared" si="0"/>
        <v>2949.2191740000007</v>
      </c>
    </row>
    <row r="65" spans="1:53">
      <c r="A65" t="s">
        <v>107</v>
      </c>
      <c r="B65">
        <v>0</v>
      </c>
      <c r="C65">
        <v>0</v>
      </c>
      <c r="D65">
        <v>10.5</v>
      </c>
      <c r="E65">
        <v>0</v>
      </c>
      <c r="F65">
        <v>0</v>
      </c>
      <c r="G65">
        <v>15.204000000000001</v>
      </c>
      <c r="H65">
        <v>0</v>
      </c>
      <c r="I65">
        <v>0</v>
      </c>
      <c r="J65">
        <v>24.66</v>
      </c>
      <c r="K65">
        <v>686.77995699999997</v>
      </c>
      <c r="L65">
        <v>653.15250000000003</v>
      </c>
      <c r="M65">
        <v>89</v>
      </c>
      <c r="N65">
        <v>56.7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44.263500000000001</v>
      </c>
      <c r="AF65">
        <v>8.8740000000000006</v>
      </c>
      <c r="AG65">
        <v>16.981200000000001</v>
      </c>
      <c r="AH65">
        <v>70.172700000000006</v>
      </c>
      <c r="AI65">
        <v>0</v>
      </c>
      <c r="AJ65">
        <v>0</v>
      </c>
      <c r="AK65">
        <v>52.029000000000003</v>
      </c>
      <c r="AL65">
        <v>58.1</v>
      </c>
      <c r="AM65">
        <v>15.836040000000001</v>
      </c>
      <c r="AN65">
        <v>0</v>
      </c>
      <c r="AO65">
        <v>0</v>
      </c>
      <c r="AP65">
        <v>3.7149000000000001</v>
      </c>
      <c r="AQ65">
        <v>28.35</v>
      </c>
      <c r="AR65">
        <v>31.897383000000001</v>
      </c>
      <c r="AS65">
        <v>0</v>
      </c>
      <c r="AT65">
        <v>13.183999999999999</v>
      </c>
      <c r="AU65">
        <v>0</v>
      </c>
      <c r="AV65">
        <v>13.65</v>
      </c>
      <c r="AW65">
        <v>52.128</v>
      </c>
      <c r="AX65">
        <v>5.48</v>
      </c>
      <c r="AY65">
        <v>0</v>
      </c>
      <c r="AZ65">
        <v>0</v>
      </c>
      <c r="BA65">
        <f t="shared" si="0"/>
        <v>2949.4737740000005</v>
      </c>
    </row>
    <row r="66" spans="1:53">
      <c r="A66" t="s">
        <v>108</v>
      </c>
      <c r="B66">
        <v>0</v>
      </c>
      <c r="C66">
        <v>0</v>
      </c>
      <c r="D66">
        <v>10.5</v>
      </c>
      <c r="E66">
        <v>0</v>
      </c>
      <c r="F66">
        <v>0</v>
      </c>
      <c r="G66">
        <v>15.204000000000001</v>
      </c>
      <c r="H66">
        <v>0</v>
      </c>
      <c r="I66">
        <v>0</v>
      </c>
      <c r="J66">
        <v>24.66</v>
      </c>
      <c r="K66">
        <v>686.77995699999997</v>
      </c>
      <c r="L66">
        <v>653.15250000000003</v>
      </c>
      <c r="M66">
        <v>89</v>
      </c>
      <c r="N66">
        <v>56.7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44.263500000000001</v>
      </c>
      <c r="AF66">
        <v>8.8740000000000006</v>
      </c>
      <c r="AG66">
        <v>16.981200000000001</v>
      </c>
      <c r="AH66">
        <v>46.781799999999997</v>
      </c>
      <c r="AI66">
        <v>0</v>
      </c>
      <c r="AJ66">
        <v>0</v>
      </c>
      <c r="AK66">
        <v>52.029000000000003</v>
      </c>
      <c r="AL66">
        <v>58.1</v>
      </c>
      <c r="AM66">
        <v>15.836040000000001</v>
      </c>
      <c r="AN66">
        <v>0</v>
      </c>
      <c r="AO66">
        <v>0</v>
      </c>
      <c r="AP66">
        <v>3.7149000000000001</v>
      </c>
      <c r="AQ66">
        <v>28.35</v>
      </c>
      <c r="AR66">
        <v>31.897383000000001</v>
      </c>
      <c r="AS66">
        <v>0</v>
      </c>
      <c r="AT66">
        <v>13.183999999999999</v>
      </c>
      <c r="AU66">
        <v>0</v>
      </c>
      <c r="AV66">
        <v>13.65</v>
      </c>
      <c r="AW66">
        <v>52.128</v>
      </c>
      <c r="AX66">
        <v>5.48</v>
      </c>
      <c r="AY66">
        <v>0</v>
      </c>
      <c r="AZ66">
        <v>0</v>
      </c>
      <c r="BA66">
        <f t="shared" si="0"/>
        <v>2912.0208740000007</v>
      </c>
    </row>
    <row r="67" spans="1:53">
      <c r="A67" t="s">
        <v>109</v>
      </c>
      <c r="B67">
        <v>0</v>
      </c>
      <c r="C67">
        <v>0</v>
      </c>
      <c r="D67">
        <v>10.5</v>
      </c>
      <c r="E67">
        <v>0</v>
      </c>
      <c r="F67">
        <v>0</v>
      </c>
      <c r="G67">
        <v>15.204000000000001</v>
      </c>
      <c r="H67">
        <v>0</v>
      </c>
      <c r="I67">
        <v>0</v>
      </c>
      <c r="J67">
        <v>24.66</v>
      </c>
      <c r="K67">
        <v>686.77995699999997</v>
      </c>
      <c r="L67">
        <v>653.15250000000003</v>
      </c>
      <c r="M67">
        <v>89</v>
      </c>
      <c r="N67">
        <v>56.7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6.6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44.263500000000001</v>
      </c>
      <c r="AF67">
        <v>8.8740000000000006</v>
      </c>
      <c r="AG67">
        <v>16.981200000000001</v>
      </c>
      <c r="AH67">
        <v>46.781799999999997</v>
      </c>
      <c r="AI67">
        <v>0</v>
      </c>
      <c r="AJ67">
        <v>0</v>
      </c>
      <c r="AK67">
        <v>52.029000000000003</v>
      </c>
      <c r="AL67">
        <v>58.1</v>
      </c>
      <c r="AM67">
        <v>15.836040000000001</v>
      </c>
      <c r="AN67">
        <v>0</v>
      </c>
      <c r="AO67">
        <v>0</v>
      </c>
      <c r="AP67">
        <v>3.7149000000000001</v>
      </c>
      <c r="AQ67">
        <v>28.35</v>
      </c>
      <c r="AR67">
        <v>31.897383000000001</v>
      </c>
      <c r="AS67">
        <v>0</v>
      </c>
      <c r="AT67">
        <v>11.536</v>
      </c>
      <c r="AU67">
        <v>0</v>
      </c>
      <c r="AV67">
        <v>13.65</v>
      </c>
      <c r="AW67">
        <v>52.128</v>
      </c>
      <c r="AX67">
        <v>5.48</v>
      </c>
      <c r="AY67">
        <v>0</v>
      </c>
      <c r="AZ67">
        <v>0</v>
      </c>
      <c r="BA67">
        <f t="shared" si="0"/>
        <v>2910.3728740000006</v>
      </c>
    </row>
    <row r="68" spans="1:53">
      <c r="A68" t="s">
        <v>110</v>
      </c>
      <c r="B68">
        <v>0</v>
      </c>
      <c r="C68">
        <v>0</v>
      </c>
      <c r="D68">
        <v>10.5</v>
      </c>
      <c r="E68">
        <v>0</v>
      </c>
      <c r="F68">
        <v>0</v>
      </c>
      <c r="G68">
        <v>15.204000000000001</v>
      </c>
      <c r="H68">
        <v>0</v>
      </c>
      <c r="I68">
        <v>0</v>
      </c>
      <c r="J68">
        <v>24.66</v>
      </c>
      <c r="K68">
        <v>686.77995699999997</v>
      </c>
      <c r="L68">
        <v>653.15250000000003</v>
      </c>
      <c r="M68">
        <v>89</v>
      </c>
      <c r="N68">
        <v>56.7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6.6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48.112499999999997</v>
      </c>
      <c r="AF68">
        <v>8.8740000000000006</v>
      </c>
      <c r="AG68">
        <v>16.981200000000001</v>
      </c>
      <c r="AH68">
        <v>46.781799999999997</v>
      </c>
      <c r="AI68">
        <v>0</v>
      </c>
      <c r="AJ68">
        <v>0</v>
      </c>
      <c r="AK68">
        <v>52.029000000000003</v>
      </c>
      <c r="AL68">
        <v>58.1</v>
      </c>
      <c r="AM68">
        <v>15.836040000000001</v>
      </c>
      <c r="AN68">
        <v>0</v>
      </c>
      <c r="AO68">
        <v>0</v>
      </c>
      <c r="AP68">
        <v>3.7149000000000001</v>
      </c>
      <c r="AQ68">
        <v>28.35</v>
      </c>
      <c r="AR68">
        <v>31.897383000000001</v>
      </c>
      <c r="AS68">
        <v>0</v>
      </c>
      <c r="AT68">
        <v>11.536</v>
      </c>
      <c r="AU68">
        <v>0</v>
      </c>
      <c r="AV68">
        <v>13.65</v>
      </c>
      <c r="AW68">
        <v>52.128</v>
      </c>
      <c r="AX68">
        <v>5.48</v>
      </c>
      <c r="AY68">
        <v>0</v>
      </c>
      <c r="AZ68">
        <v>0</v>
      </c>
      <c r="BA68">
        <f t="shared" ref="BA68:BA98" si="1">SUM(B68:AZ68)</f>
        <v>2914.2218740000008</v>
      </c>
    </row>
    <row r="69" spans="1:53">
      <c r="A69" t="s">
        <v>111</v>
      </c>
      <c r="B69">
        <v>0</v>
      </c>
      <c r="C69">
        <v>0</v>
      </c>
      <c r="D69">
        <v>10.5</v>
      </c>
      <c r="E69">
        <v>0</v>
      </c>
      <c r="F69">
        <v>0</v>
      </c>
      <c r="G69">
        <v>15.204000000000001</v>
      </c>
      <c r="H69">
        <v>0</v>
      </c>
      <c r="I69">
        <v>0</v>
      </c>
      <c r="J69">
        <v>24.66</v>
      </c>
      <c r="K69">
        <v>686.77995699999997</v>
      </c>
      <c r="L69">
        <v>653.15250000000003</v>
      </c>
      <c r="M69">
        <v>89</v>
      </c>
      <c r="N69">
        <v>56.7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6.6</v>
      </c>
      <c r="AA69">
        <v>28.045000000000002</v>
      </c>
      <c r="AB69">
        <v>13.0634</v>
      </c>
      <c r="AC69">
        <v>9.6778399999999998</v>
      </c>
      <c r="AD69">
        <v>18.229800000000001</v>
      </c>
      <c r="AE69">
        <v>48.112499999999997</v>
      </c>
      <c r="AF69">
        <v>8.8740000000000006</v>
      </c>
      <c r="AG69">
        <v>16.981200000000001</v>
      </c>
      <c r="AH69">
        <v>46.781799999999997</v>
      </c>
      <c r="AI69">
        <v>0</v>
      </c>
      <c r="AJ69">
        <v>0</v>
      </c>
      <c r="AK69">
        <v>52.029000000000003</v>
      </c>
      <c r="AL69">
        <v>58.1</v>
      </c>
      <c r="AM69">
        <v>15.836040000000001</v>
      </c>
      <c r="AN69">
        <v>0</v>
      </c>
      <c r="AO69">
        <v>0</v>
      </c>
      <c r="AP69">
        <v>3.7149000000000001</v>
      </c>
      <c r="AQ69">
        <v>28.35</v>
      </c>
      <c r="AR69">
        <v>31.897383000000001</v>
      </c>
      <c r="AS69">
        <v>0</v>
      </c>
      <c r="AT69">
        <v>11.536</v>
      </c>
      <c r="AU69">
        <v>0</v>
      </c>
      <c r="AV69">
        <v>13.65</v>
      </c>
      <c r="AW69">
        <v>52.128</v>
      </c>
      <c r="AX69">
        <v>5.48</v>
      </c>
      <c r="AY69">
        <v>0</v>
      </c>
      <c r="AZ69">
        <v>0</v>
      </c>
      <c r="BA69">
        <f t="shared" si="1"/>
        <v>2914.2218740000008</v>
      </c>
    </row>
    <row r="70" spans="1:53">
      <c r="A70" t="s">
        <v>112</v>
      </c>
      <c r="B70">
        <v>0</v>
      </c>
      <c r="C70">
        <v>0</v>
      </c>
      <c r="D70">
        <v>10.5</v>
      </c>
      <c r="E70">
        <v>0</v>
      </c>
      <c r="F70">
        <v>0</v>
      </c>
      <c r="G70">
        <v>15.204000000000001</v>
      </c>
      <c r="H70">
        <v>0</v>
      </c>
      <c r="I70">
        <v>0</v>
      </c>
      <c r="J70">
        <v>24.66</v>
      </c>
      <c r="K70">
        <v>686.77995699999997</v>
      </c>
      <c r="L70">
        <v>653.15250000000003</v>
      </c>
      <c r="M70">
        <v>89</v>
      </c>
      <c r="N70">
        <v>56.7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6.6</v>
      </c>
      <c r="AA70">
        <v>28.045000000000002</v>
      </c>
      <c r="AB70">
        <v>13.0634</v>
      </c>
      <c r="AC70">
        <v>9.6778399999999998</v>
      </c>
      <c r="AD70">
        <v>18.229800000000001</v>
      </c>
      <c r="AE70">
        <v>48.112499999999997</v>
      </c>
      <c r="AF70">
        <v>8.8740000000000006</v>
      </c>
      <c r="AG70">
        <v>16.981200000000001</v>
      </c>
      <c r="AH70">
        <v>46.781799999999997</v>
      </c>
      <c r="AI70">
        <v>0</v>
      </c>
      <c r="AJ70">
        <v>0</v>
      </c>
      <c r="AK70">
        <v>52.029000000000003</v>
      </c>
      <c r="AL70">
        <v>58.1</v>
      </c>
      <c r="AM70">
        <v>15.836040000000001</v>
      </c>
      <c r="AN70">
        <v>0</v>
      </c>
      <c r="AO70">
        <v>0</v>
      </c>
      <c r="AP70">
        <v>3.7149000000000001</v>
      </c>
      <c r="AQ70">
        <v>28.35</v>
      </c>
      <c r="AR70">
        <v>31.897383000000001</v>
      </c>
      <c r="AS70">
        <v>0</v>
      </c>
      <c r="AT70">
        <v>11.536</v>
      </c>
      <c r="AU70">
        <v>0</v>
      </c>
      <c r="AV70">
        <v>13.65</v>
      </c>
      <c r="AW70">
        <v>52.128</v>
      </c>
      <c r="AX70">
        <v>5.48</v>
      </c>
      <c r="AY70">
        <v>0</v>
      </c>
      <c r="AZ70">
        <v>0</v>
      </c>
      <c r="BA70">
        <f t="shared" si="1"/>
        <v>2914.2218740000008</v>
      </c>
    </row>
    <row r="71" spans="1:53">
      <c r="A71" t="s">
        <v>113</v>
      </c>
      <c r="B71">
        <v>0</v>
      </c>
      <c r="C71">
        <v>0</v>
      </c>
      <c r="D71">
        <v>10.5</v>
      </c>
      <c r="E71">
        <v>0</v>
      </c>
      <c r="F71">
        <v>0</v>
      </c>
      <c r="G71">
        <v>15.204000000000001</v>
      </c>
      <c r="H71">
        <v>0</v>
      </c>
      <c r="I71">
        <v>0</v>
      </c>
      <c r="J71">
        <v>27.4</v>
      </c>
      <c r="K71">
        <v>686.77995699999997</v>
      </c>
      <c r="L71">
        <v>653.15250000000003</v>
      </c>
      <c r="M71">
        <v>89</v>
      </c>
      <c r="N71">
        <v>56.7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6.6</v>
      </c>
      <c r="AA71">
        <v>28.045000000000002</v>
      </c>
      <c r="AB71">
        <v>13.0634</v>
      </c>
      <c r="AC71">
        <v>9.6778399999999998</v>
      </c>
      <c r="AD71">
        <v>27.3447</v>
      </c>
      <c r="AE71">
        <v>44.263500000000001</v>
      </c>
      <c r="AF71">
        <v>8.8740000000000006</v>
      </c>
      <c r="AG71">
        <v>16.981200000000001</v>
      </c>
      <c r="AH71">
        <v>46.781799999999997</v>
      </c>
      <c r="AI71">
        <v>0</v>
      </c>
      <c r="AJ71">
        <v>0</v>
      </c>
      <c r="AK71">
        <v>52.029000000000003</v>
      </c>
      <c r="AL71">
        <v>58.1</v>
      </c>
      <c r="AM71">
        <v>15.836040000000001</v>
      </c>
      <c r="AN71">
        <v>0</v>
      </c>
      <c r="AO71">
        <v>0</v>
      </c>
      <c r="AP71">
        <v>3.7149000000000001</v>
      </c>
      <c r="AQ71">
        <v>28.35</v>
      </c>
      <c r="AR71">
        <v>31.897383000000001</v>
      </c>
      <c r="AS71">
        <v>0</v>
      </c>
      <c r="AT71">
        <v>11.536</v>
      </c>
      <c r="AU71">
        <v>0</v>
      </c>
      <c r="AV71">
        <v>14.175000000000001</v>
      </c>
      <c r="AW71">
        <v>52.128</v>
      </c>
      <c r="AX71">
        <v>5.48</v>
      </c>
      <c r="AY71">
        <v>0</v>
      </c>
      <c r="AZ71">
        <v>0</v>
      </c>
      <c r="BA71">
        <f t="shared" si="1"/>
        <v>2922.7527740000014</v>
      </c>
    </row>
    <row r="72" spans="1:53">
      <c r="A72" t="s">
        <v>114</v>
      </c>
      <c r="B72">
        <v>0</v>
      </c>
      <c r="C72">
        <v>0</v>
      </c>
      <c r="D72">
        <v>10.5</v>
      </c>
      <c r="E72">
        <v>0</v>
      </c>
      <c r="F72">
        <v>0</v>
      </c>
      <c r="G72">
        <v>15.204000000000001</v>
      </c>
      <c r="H72">
        <v>0</v>
      </c>
      <c r="I72">
        <v>0</v>
      </c>
      <c r="J72">
        <v>27.4</v>
      </c>
      <c r="K72">
        <v>686.77995699999997</v>
      </c>
      <c r="L72">
        <v>653.15250000000003</v>
      </c>
      <c r="M72">
        <v>89</v>
      </c>
      <c r="N72">
        <v>56.7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6.6</v>
      </c>
      <c r="AA72">
        <v>28.045000000000002</v>
      </c>
      <c r="AB72">
        <v>13.0634</v>
      </c>
      <c r="AC72">
        <v>9.6778399999999998</v>
      </c>
      <c r="AD72">
        <v>27.3447</v>
      </c>
      <c r="AE72">
        <v>44.263500000000001</v>
      </c>
      <c r="AF72">
        <v>8.8740000000000006</v>
      </c>
      <c r="AG72">
        <v>16.981200000000001</v>
      </c>
      <c r="AH72">
        <v>46.781799999999997</v>
      </c>
      <c r="AI72">
        <v>0</v>
      </c>
      <c r="AJ72">
        <v>0</v>
      </c>
      <c r="AK72">
        <v>52.029000000000003</v>
      </c>
      <c r="AL72">
        <v>58.1</v>
      </c>
      <c r="AM72">
        <v>15.836040000000001</v>
      </c>
      <c r="AN72">
        <v>0</v>
      </c>
      <c r="AO72">
        <v>0</v>
      </c>
      <c r="AP72">
        <v>3.7149000000000001</v>
      </c>
      <c r="AQ72">
        <v>28.35</v>
      </c>
      <c r="AR72">
        <v>31.897383000000001</v>
      </c>
      <c r="AS72">
        <v>0</v>
      </c>
      <c r="AT72">
        <v>11.536</v>
      </c>
      <c r="AU72">
        <v>0</v>
      </c>
      <c r="AV72">
        <v>14.175000000000001</v>
      </c>
      <c r="AW72">
        <v>52.128</v>
      </c>
      <c r="AX72">
        <v>5.48</v>
      </c>
      <c r="AY72">
        <v>0</v>
      </c>
      <c r="AZ72">
        <v>0</v>
      </c>
      <c r="BA72">
        <f t="shared" si="1"/>
        <v>2922.7527740000014</v>
      </c>
    </row>
    <row r="73" spans="1:53">
      <c r="A73" t="s">
        <v>115</v>
      </c>
      <c r="B73">
        <v>0</v>
      </c>
      <c r="C73">
        <v>0</v>
      </c>
      <c r="D73">
        <v>10.5</v>
      </c>
      <c r="E73">
        <v>0</v>
      </c>
      <c r="F73">
        <v>0</v>
      </c>
      <c r="G73">
        <v>15.204000000000001</v>
      </c>
      <c r="H73">
        <v>0</v>
      </c>
      <c r="I73">
        <v>0</v>
      </c>
      <c r="J73">
        <v>27.4</v>
      </c>
      <c r="K73">
        <v>686.77995699999997</v>
      </c>
      <c r="L73">
        <v>653.15250000000003</v>
      </c>
      <c r="M73">
        <v>89</v>
      </c>
      <c r="N73">
        <v>56.7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1.1000000000000001</v>
      </c>
      <c r="AA73">
        <v>28.045000000000002</v>
      </c>
      <c r="AB73">
        <v>13.0634</v>
      </c>
      <c r="AC73">
        <v>9.6778399999999998</v>
      </c>
      <c r="AD73">
        <v>27.3447</v>
      </c>
      <c r="AE73">
        <v>47.470999999999997</v>
      </c>
      <c r="AF73">
        <v>8.8740000000000006</v>
      </c>
      <c r="AG73">
        <v>16.981200000000001</v>
      </c>
      <c r="AH73">
        <v>46.781799999999997</v>
      </c>
      <c r="AI73">
        <v>0</v>
      </c>
      <c r="AJ73">
        <v>0</v>
      </c>
      <c r="AK73">
        <v>52.029000000000003</v>
      </c>
      <c r="AL73">
        <v>58.1</v>
      </c>
      <c r="AM73">
        <v>15.836040000000001</v>
      </c>
      <c r="AN73">
        <v>0</v>
      </c>
      <c r="AO73">
        <v>0</v>
      </c>
      <c r="AP73">
        <v>3.7149000000000001</v>
      </c>
      <c r="AQ73">
        <v>28.35</v>
      </c>
      <c r="AR73">
        <v>31.897383000000001</v>
      </c>
      <c r="AS73">
        <v>0</v>
      </c>
      <c r="AT73">
        <v>9.8879999999999999</v>
      </c>
      <c r="AU73">
        <v>0</v>
      </c>
      <c r="AV73">
        <v>14.175000000000001</v>
      </c>
      <c r="AW73">
        <v>52.128</v>
      </c>
      <c r="AX73">
        <v>5.48</v>
      </c>
      <c r="AY73">
        <v>0</v>
      </c>
      <c r="AZ73">
        <v>0</v>
      </c>
      <c r="BA73">
        <f t="shared" si="1"/>
        <v>2918.8122740000013</v>
      </c>
    </row>
    <row r="74" spans="1:53">
      <c r="A74" t="s">
        <v>116</v>
      </c>
      <c r="B74">
        <v>0</v>
      </c>
      <c r="C74">
        <v>0</v>
      </c>
      <c r="D74">
        <v>10.5</v>
      </c>
      <c r="E74">
        <v>0</v>
      </c>
      <c r="F74">
        <v>0</v>
      </c>
      <c r="G74">
        <v>15.204000000000001</v>
      </c>
      <c r="H74">
        <v>0</v>
      </c>
      <c r="I74">
        <v>0</v>
      </c>
      <c r="J74">
        <v>27.4</v>
      </c>
      <c r="K74">
        <v>686.77995699999997</v>
      </c>
      <c r="L74">
        <v>653.15250000000003</v>
      </c>
      <c r="M74">
        <v>89</v>
      </c>
      <c r="N74">
        <v>56.7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1.1000000000000001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47.470999999999997</v>
      </c>
      <c r="AF74">
        <v>8.8740000000000006</v>
      </c>
      <c r="AG74">
        <v>16.981200000000001</v>
      </c>
      <c r="AH74">
        <v>62.2179</v>
      </c>
      <c r="AI74">
        <v>0</v>
      </c>
      <c r="AJ74">
        <v>0</v>
      </c>
      <c r="AK74">
        <v>52.029000000000003</v>
      </c>
      <c r="AL74">
        <v>58.1</v>
      </c>
      <c r="AM74">
        <v>15.836040000000001</v>
      </c>
      <c r="AN74">
        <v>0</v>
      </c>
      <c r="AO74">
        <v>0</v>
      </c>
      <c r="AP74">
        <v>3.7149000000000001</v>
      </c>
      <c r="AQ74">
        <v>28.35</v>
      </c>
      <c r="AR74">
        <v>31.897383000000001</v>
      </c>
      <c r="AS74">
        <v>0</v>
      </c>
      <c r="AT74">
        <v>9.8879999999999999</v>
      </c>
      <c r="AU74">
        <v>0</v>
      </c>
      <c r="AV74">
        <v>14.175000000000001</v>
      </c>
      <c r="AW74">
        <v>52.128</v>
      </c>
      <c r="AX74">
        <v>5.48</v>
      </c>
      <c r="AY74">
        <v>0</v>
      </c>
      <c r="AZ74">
        <v>0</v>
      </c>
      <c r="BA74">
        <f t="shared" si="1"/>
        <v>2934.2483740000011</v>
      </c>
    </row>
    <row r="75" spans="1:53">
      <c r="A75" t="s">
        <v>117</v>
      </c>
      <c r="B75">
        <v>0</v>
      </c>
      <c r="C75">
        <v>0</v>
      </c>
      <c r="D75">
        <v>11.025</v>
      </c>
      <c r="E75">
        <v>0</v>
      </c>
      <c r="F75">
        <v>0</v>
      </c>
      <c r="G75">
        <v>15.204000000000001</v>
      </c>
      <c r="H75">
        <v>0</v>
      </c>
      <c r="I75">
        <v>0</v>
      </c>
      <c r="J75">
        <v>27.4</v>
      </c>
      <c r="K75">
        <v>686.77995699999997</v>
      </c>
      <c r="L75">
        <v>653.15250000000003</v>
      </c>
      <c r="M75">
        <v>89</v>
      </c>
      <c r="N75">
        <v>56.7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1.1000000000000001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47.470999999999997</v>
      </c>
      <c r="AF75">
        <v>8.8740000000000006</v>
      </c>
      <c r="AG75">
        <v>16.981200000000001</v>
      </c>
      <c r="AH75">
        <v>70.172700000000006</v>
      </c>
      <c r="AI75">
        <v>0</v>
      </c>
      <c r="AJ75">
        <v>0</v>
      </c>
      <c r="AK75">
        <v>52.029000000000003</v>
      </c>
      <c r="AL75">
        <v>58.1</v>
      </c>
      <c r="AM75">
        <v>15.836040000000001</v>
      </c>
      <c r="AN75">
        <v>0</v>
      </c>
      <c r="AO75">
        <v>0</v>
      </c>
      <c r="AP75">
        <v>3.7149000000000001</v>
      </c>
      <c r="AQ75">
        <v>28.35</v>
      </c>
      <c r="AR75">
        <v>31.897383000000001</v>
      </c>
      <c r="AS75">
        <v>0</v>
      </c>
      <c r="AT75">
        <v>9.8879999999999999</v>
      </c>
      <c r="AU75">
        <v>0</v>
      </c>
      <c r="AV75">
        <v>14.175000000000001</v>
      </c>
      <c r="AW75">
        <v>52.128</v>
      </c>
      <c r="AX75">
        <v>5.48</v>
      </c>
      <c r="AY75">
        <v>0</v>
      </c>
      <c r="AZ75">
        <v>0</v>
      </c>
      <c r="BA75">
        <f t="shared" si="1"/>
        <v>2942.7281740000008</v>
      </c>
    </row>
    <row r="76" spans="1:53">
      <c r="A76" t="s">
        <v>118</v>
      </c>
      <c r="B76">
        <v>0</v>
      </c>
      <c r="C76">
        <v>0</v>
      </c>
      <c r="D76">
        <v>11.025</v>
      </c>
      <c r="E76">
        <v>0</v>
      </c>
      <c r="F76">
        <v>0</v>
      </c>
      <c r="G76">
        <v>15.204000000000001</v>
      </c>
      <c r="H76">
        <v>0</v>
      </c>
      <c r="I76">
        <v>0</v>
      </c>
      <c r="J76">
        <v>27.4</v>
      </c>
      <c r="K76">
        <v>686.77995699999997</v>
      </c>
      <c r="L76">
        <v>653.15250000000003</v>
      </c>
      <c r="M76">
        <v>89</v>
      </c>
      <c r="N76">
        <v>56.7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47.470999999999997</v>
      </c>
      <c r="AF76">
        <v>8.8740000000000006</v>
      </c>
      <c r="AG76">
        <v>16.981200000000001</v>
      </c>
      <c r="AH76">
        <v>70.172700000000006</v>
      </c>
      <c r="AI76">
        <v>0</v>
      </c>
      <c r="AJ76">
        <v>0</v>
      </c>
      <c r="AK76">
        <v>52.029000000000003</v>
      </c>
      <c r="AL76">
        <v>58.1</v>
      </c>
      <c r="AM76">
        <v>15.836040000000001</v>
      </c>
      <c r="AN76">
        <v>0</v>
      </c>
      <c r="AO76">
        <v>0</v>
      </c>
      <c r="AP76">
        <v>3.7149000000000001</v>
      </c>
      <c r="AQ76">
        <v>28.35</v>
      </c>
      <c r="AR76">
        <v>31.897383000000001</v>
      </c>
      <c r="AS76">
        <v>0</v>
      </c>
      <c r="AT76">
        <v>9.8879999999999999</v>
      </c>
      <c r="AU76">
        <v>0</v>
      </c>
      <c r="AV76">
        <v>14.175000000000001</v>
      </c>
      <c r="AW76">
        <v>52.128</v>
      </c>
      <c r="AX76">
        <v>5.48</v>
      </c>
      <c r="AY76">
        <v>0</v>
      </c>
      <c r="AZ76">
        <v>0</v>
      </c>
      <c r="BA76">
        <f t="shared" si="1"/>
        <v>2948.2281740000008</v>
      </c>
    </row>
    <row r="77" spans="1:53">
      <c r="A77" t="s">
        <v>119</v>
      </c>
      <c r="B77">
        <v>0</v>
      </c>
      <c r="C77">
        <v>0</v>
      </c>
      <c r="D77">
        <v>11.025</v>
      </c>
      <c r="E77">
        <v>0</v>
      </c>
      <c r="F77">
        <v>0</v>
      </c>
      <c r="G77">
        <v>15.204000000000001</v>
      </c>
      <c r="H77">
        <v>0</v>
      </c>
      <c r="I77">
        <v>0</v>
      </c>
      <c r="J77">
        <v>27.4</v>
      </c>
      <c r="K77">
        <v>686.77995699999997</v>
      </c>
      <c r="L77">
        <v>653.15250000000003</v>
      </c>
      <c r="M77">
        <v>89</v>
      </c>
      <c r="N77">
        <v>56.7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6.6</v>
      </c>
      <c r="AA77">
        <v>28.045000000000002</v>
      </c>
      <c r="AB77">
        <v>13.0634</v>
      </c>
      <c r="AC77">
        <v>9.6778399999999998</v>
      </c>
      <c r="AD77">
        <v>27.3447</v>
      </c>
      <c r="AE77">
        <v>47.470999999999997</v>
      </c>
      <c r="AF77">
        <v>8.8740000000000006</v>
      </c>
      <c r="AG77">
        <v>16.981200000000001</v>
      </c>
      <c r="AH77">
        <v>93.563599999999994</v>
      </c>
      <c r="AI77">
        <v>0</v>
      </c>
      <c r="AJ77">
        <v>0</v>
      </c>
      <c r="AK77">
        <v>52.029000000000003</v>
      </c>
      <c r="AL77">
        <v>46.48</v>
      </c>
      <c r="AM77">
        <v>15.836040000000001</v>
      </c>
      <c r="AN77">
        <v>0</v>
      </c>
      <c r="AO77">
        <v>0</v>
      </c>
      <c r="AP77">
        <v>3.7149000000000001</v>
      </c>
      <c r="AQ77">
        <v>28.35</v>
      </c>
      <c r="AR77">
        <v>31.897383000000001</v>
      </c>
      <c r="AS77">
        <v>0</v>
      </c>
      <c r="AT77">
        <v>9.8879999999999999</v>
      </c>
      <c r="AU77">
        <v>0</v>
      </c>
      <c r="AV77">
        <v>14.175000000000001</v>
      </c>
      <c r="AW77">
        <v>52.128</v>
      </c>
      <c r="AX77">
        <v>5.48</v>
      </c>
      <c r="AY77">
        <v>0</v>
      </c>
      <c r="AZ77">
        <v>0</v>
      </c>
      <c r="BA77">
        <f t="shared" si="1"/>
        <v>2959.9990740000007</v>
      </c>
    </row>
    <row r="78" spans="1:53">
      <c r="A78" t="s">
        <v>120</v>
      </c>
      <c r="B78">
        <v>0</v>
      </c>
      <c r="C78">
        <v>0</v>
      </c>
      <c r="D78">
        <v>11.025</v>
      </c>
      <c r="E78">
        <v>0</v>
      </c>
      <c r="F78">
        <v>0</v>
      </c>
      <c r="G78">
        <v>15.204000000000001</v>
      </c>
      <c r="H78">
        <v>0</v>
      </c>
      <c r="I78">
        <v>0</v>
      </c>
      <c r="J78">
        <v>27.4</v>
      </c>
      <c r="K78">
        <v>686.77995699999997</v>
      </c>
      <c r="L78">
        <v>653.15250000000003</v>
      </c>
      <c r="M78">
        <v>89</v>
      </c>
      <c r="N78">
        <v>56.7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13.2</v>
      </c>
      <c r="AA78">
        <v>37.92</v>
      </c>
      <c r="AB78">
        <v>13.0634</v>
      </c>
      <c r="AC78">
        <v>19.35568</v>
      </c>
      <c r="AD78">
        <v>27.3447</v>
      </c>
      <c r="AE78">
        <v>49.010599999999997</v>
      </c>
      <c r="AF78">
        <v>8.8740000000000006</v>
      </c>
      <c r="AG78">
        <v>16.981200000000001</v>
      </c>
      <c r="AH78">
        <v>116.9545</v>
      </c>
      <c r="AI78">
        <v>2.5459999999999998</v>
      </c>
      <c r="AJ78">
        <v>0</v>
      </c>
      <c r="AK78">
        <v>52.029000000000003</v>
      </c>
      <c r="AL78">
        <v>46.48</v>
      </c>
      <c r="AM78">
        <v>15.836040000000001</v>
      </c>
      <c r="AN78">
        <v>0</v>
      </c>
      <c r="AO78">
        <v>0</v>
      </c>
      <c r="AP78">
        <v>3.7149000000000001</v>
      </c>
      <c r="AQ78">
        <v>28.35</v>
      </c>
      <c r="AR78">
        <v>31.897383000000001</v>
      </c>
      <c r="AS78">
        <v>0</v>
      </c>
      <c r="AT78">
        <v>9.8879999999999999</v>
      </c>
      <c r="AU78">
        <v>0</v>
      </c>
      <c r="AV78">
        <v>14.175000000000001</v>
      </c>
      <c r="AW78">
        <v>52.128</v>
      </c>
      <c r="AX78">
        <v>5.48</v>
      </c>
      <c r="AY78">
        <v>0</v>
      </c>
      <c r="AZ78">
        <v>0</v>
      </c>
      <c r="BA78">
        <f t="shared" si="1"/>
        <v>3013.6284140000007</v>
      </c>
    </row>
    <row r="79" spans="1:53">
      <c r="A79" t="s">
        <v>121</v>
      </c>
      <c r="B79">
        <v>0</v>
      </c>
      <c r="C79">
        <v>0</v>
      </c>
      <c r="D79">
        <v>11.025</v>
      </c>
      <c r="E79">
        <v>0</v>
      </c>
      <c r="F79">
        <v>0</v>
      </c>
      <c r="G79">
        <v>15.204000000000001</v>
      </c>
      <c r="H79">
        <v>0</v>
      </c>
      <c r="I79">
        <v>0</v>
      </c>
      <c r="J79">
        <v>27.4</v>
      </c>
      <c r="K79">
        <v>686.77995699999997</v>
      </c>
      <c r="L79">
        <v>653.15250000000003</v>
      </c>
      <c r="M79">
        <v>89</v>
      </c>
      <c r="N79">
        <v>56.7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16.981200000000001</v>
      </c>
      <c r="AH79">
        <v>140.34540000000001</v>
      </c>
      <c r="AI79">
        <v>7.6379999999999999</v>
      </c>
      <c r="AJ79">
        <v>0</v>
      </c>
      <c r="AK79">
        <v>52.029000000000003</v>
      </c>
      <c r="AL79">
        <v>58.1</v>
      </c>
      <c r="AM79">
        <v>15.836040000000001</v>
      </c>
      <c r="AN79">
        <v>0</v>
      </c>
      <c r="AO79">
        <v>0</v>
      </c>
      <c r="AP79">
        <v>3.7149000000000001</v>
      </c>
      <c r="AQ79">
        <v>28.35</v>
      </c>
      <c r="AR79">
        <v>31.897383000000001</v>
      </c>
      <c r="AS79">
        <v>0</v>
      </c>
      <c r="AT79">
        <v>9.8879999999999999</v>
      </c>
      <c r="AU79">
        <v>0</v>
      </c>
      <c r="AV79">
        <v>14.175000000000001</v>
      </c>
      <c r="AW79">
        <v>52.128</v>
      </c>
      <c r="AX79">
        <v>5.48</v>
      </c>
      <c r="AY79">
        <v>0</v>
      </c>
      <c r="AZ79">
        <v>0</v>
      </c>
      <c r="BA79">
        <f t="shared" si="1"/>
        <v>3130.8214980000012</v>
      </c>
    </row>
    <row r="80" spans="1:53">
      <c r="A80" t="s">
        <v>122</v>
      </c>
      <c r="B80">
        <v>0</v>
      </c>
      <c r="C80">
        <v>0</v>
      </c>
      <c r="D80">
        <v>11.025</v>
      </c>
      <c r="E80">
        <v>0</v>
      </c>
      <c r="F80">
        <v>0</v>
      </c>
      <c r="G80">
        <v>15.204000000000001</v>
      </c>
      <c r="H80">
        <v>0</v>
      </c>
      <c r="I80">
        <v>0</v>
      </c>
      <c r="J80">
        <v>27.4</v>
      </c>
      <c r="K80">
        <v>686.77995699999997</v>
      </c>
      <c r="L80">
        <v>653.15250000000003</v>
      </c>
      <c r="M80">
        <v>89</v>
      </c>
      <c r="N80">
        <v>56.7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16.981200000000001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58.1</v>
      </c>
      <c r="AM80">
        <v>15.836040000000001</v>
      </c>
      <c r="AN80">
        <v>0</v>
      </c>
      <c r="AO80">
        <v>0</v>
      </c>
      <c r="AP80">
        <v>3.7149000000000001</v>
      </c>
      <c r="AQ80">
        <v>28.35</v>
      </c>
      <c r="AR80">
        <v>31.897383000000001</v>
      </c>
      <c r="AS80">
        <v>0</v>
      </c>
      <c r="AT80">
        <v>9.8879999999999999</v>
      </c>
      <c r="AU80">
        <v>0</v>
      </c>
      <c r="AV80">
        <v>14.175000000000001</v>
      </c>
      <c r="AW80">
        <v>52.128</v>
      </c>
      <c r="AX80">
        <v>5.48</v>
      </c>
      <c r="AY80">
        <v>0</v>
      </c>
      <c r="AZ80">
        <v>0</v>
      </c>
      <c r="BA80">
        <f t="shared" si="1"/>
        <v>3156.2814980000012</v>
      </c>
    </row>
    <row r="81" spans="1:53">
      <c r="A81" t="s">
        <v>123</v>
      </c>
      <c r="B81">
        <v>0</v>
      </c>
      <c r="C81">
        <v>0</v>
      </c>
      <c r="D81">
        <v>11.025</v>
      </c>
      <c r="E81">
        <v>0</v>
      </c>
      <c r="F81">
        <v>0</v>
      </c>
      <c r="G81">
        <v>15.204000000000001</v>
      </c>
      <c r="H81">
        <v>0</v>
      </c>
      <c r="I81">
        <v>0</v>
      </c>
      <c r="J81">
        <v>27.4</v>
      </c>
      <c r="K81">
        <v>686.77995699999997</v>
      </c>
      <c r="L81">
        <v>653.15250000000003</v>
      </c>
      <c r="M81">
        <v>89</v>
      </c>
      <c r="N81">
        <v>56.7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16.981200000000001</v>
      </c>
      <c r="AH81">
        <v>140.34540000000001</v>
      </c>
      <c r="AI81">
        <v>33.097999999999999</v>
      </c>
      <c r="AJ81">
        <v>0</v>
      </c>
      <c r="AK81">
        <v>52.029000000000003</v>
      </c>
      <c r="AL81">
        <v>58.1</v>
      </c>
      <c r="AM81">
        <v>15.836040000000001</v>
      </c>
      <c r="AN81">
        <v>0</v>
      </c>
      <c r="AO81">
        <v>0</v>
      </c>
      <c r="AP81">
        <v>4.3554000000000004</v>
      </c>
      <c r="AQ81">
        <v>28.35</v>
      </c>
      <c r="AR81">
        <v>31.897383000000001</v>
      </c>
      <c r="AS81">
        <v>0</v>
      </c>
      <c r="AT81">
        <v>9.8879999999999999</v>
      </c>
      <c r="AU81">
        <v>0</v>
      </c>
      <c r="AV81">
        <v>14.175000000000001</v>
      </c>
      <c r="AW81">
        <v>52.128</v>
      </c>
      <c r="AX81">
        <v>5.48</v>
      </c>
      <c r="AY81">
        <v>0</v>
      </c>
      <c r="AZ81">
        <v>0</v>
      </c>
      <c r="BA81">
        <f t="shared" si="1"/>
        <v>3156.9219980000012</v>
      </c>
    </row>
    <row r="82" spans="1:53">
      <c r="A82" t="s">
        <v>124</v>
      </c>
      <c r="B82">
        <v>0</v>
      </c>
      <c r="C82">
        <v>0</v>
      </c>
      <c r="D82">
        <v>11.55</v>
      </c>
      <c r="E82">
        <v>0</v>
      </c>
      <c r="F82">
        <v>0</v>
      </c>
      <c r="G82">
        <v>15.204000000000001</v>
      </c>
      <c r="H82">
        <v>0</v>
      </c>
      <c r="I82">
        <v>0</v>
      </c>
      <c r="J82">
        <v>27.4</v>
      </c>
      <c r="K82">
        <v>686.77995699999997</v>
      </c>
      <c r="L82">
        <v>653.15250000000003</v>
      </c>
      <c r="M82">
        <v>89</v>
      </c>
      <c r="N82">
        <v>56.7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16.981200000000001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58.1</v>
      </c>
      <c r="AM82">
        <v>15.836040000000001</v>
      </c>
      <c r="AN82">
        <v>0</v>
      </c>
      <c r="AO82">
        <v>0</v>
      </c>
      <c r="AP82">
        <v>4.3554000000000004</v>
      </c>
      <c r="AQ82">
        <v>28.35</v>
      </c>
      <c r="AR82">
        <v>31.897383000000001</v>
      </c>
      <c r="AS82">
        <v>0</v>
      </c>
      <c r="AT82">
        <v>9.8879999999999999</v>
      </c>
      <c r="AU82">
        <v>0</v>
      </c>
      <c r="AV82">
        <v>14.175000000000001</v>
      </c>
      <c r="AW82">
        <v>52.128</v>
      </c>
      <c r="AX82">
        <v>5.48</v>
      </c>
      <c r="AY82">
        <v>0</v>
      </c>
      <c r="AZ82">
        <v>0</v>
      </c>
      <c r="BA82">
        <f t="shared" si="1"/>
        <v>3157.4469980000008</v>
      </c>
    </row>
    <row r="83" spans="1:53">
      <c r="A83" t="s">
        <v>125</v>
      </c>
      <c r="B83">
        <v>0</v>
      </c>
      <c r="C83">
        <v>0</v>
      </c>
      <c r="D83">
        <v>11.55</v>
      </c>
      <c r="E83">
        <v>0</v>
      </c>
      <c r="F83">
        <v>0</v>
      </c>
      <c r="G83">
        <v>15.204000000000001</v>
      </c>
      <c r="H83">
        <v>0</v>
      </c>
      <c r="I83">
        <v>0</v>
      </c>
      <c r="J83">
        <v>27.4</v>
      </c>
      <c r="K83">
        <v>686.77995699999997</v>
      </c>
      <c r="L83">
        <v>653.15250000000003</v>
      </c>
      <c r="M83">
        <v>89</v>
      </c>
      <c r="N83">
        <v>56.7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16.981200000000001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58.1</v>
      </c>
      <c r="AM83">
        <v>15.836040000000001</v>
      </c>
      <c r="AN83">
        <v>0</v>
      </c>
      <c r="AO83">
        <v>0</v>
      </c>
      <c r="AP83">
        <v>4.3554000000000004</v>
      </c>
      <c r="AQ83">
        <v>28.35</v>
      </c>
      <c r="AR83">
        <v>31.897383000000001</v>
      </c>
      <c r="AS83">
        <v>0</v>
      </c>
      <c r="AT83">
        <v>9.8879999999999999</v>
      </c>
      <c r="AU83">
        <v>0</v>
      </c>
      <c r="AV83">
        <v>14.7</v>
      </c>
      <c r="AW83">
        <v>52.128</v>
      </c>
      <c r="AX83">
        <v>5.48</v>
      </c>
      <c r="AY83">
        <v>0</v>
      </c>
      <c r="AZ83">
        <v>0</v>
      </c>
      <c r="BA83">
        <f t="shared" si="1"/>
        <v>3157.9719980000004</v>
      </c>
    </row>
    <row r="84" spans="1:53">
      <c r="A84" t="s">
        <v>126</v>
      </c>
      <c r="B84">
        <v>0</v>
      </c>
      <c r="C84">
        <v>0</v>
      </c>
      <c r="D84">
        <v>11.55</v>
      </c>
      <c r="E84">
        <v>0</v>
      </c>
      <c r="F84">
        <v>0</v>
      </c>
      <c r="G84">
        <v>15.204000000000001</v>
      </c>
      <c r="H84">
        <v>0</v>
      </c>
      <c r="I84">
        <v>0</v>
      </c>
      <c r="J84">
        <v>27.4</v>
      </c>
      <c r="K84">
        <v>686.77995699999997</v>
      </c>
      <c r="L84">
        <v>653.15250000000003</v>
      </c>
      <c r="M84">
        <v>89</v>
      </c>
      <c r="N84">
        <v>56.7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16.981200000000001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58.1</v>
      </c>
      <c r="AM84">
        <v>15.836040000000001</v>
      </c>
      <c r="AN84">
        <v>0</v>
      </c>
      <c r="AO84">
        <v>0</v>
      </c>
      <c r="AP84">
        <v>4.3554000000000004</v>
      </c>
      <c r="AQ84">
        <v>28.35</v>
      </c>
      <c r="AR84">
        <v>31.897383000000001</v>
      </c>
      <c r="AS84">
        <v>0</v>
      </c>
      <c r="AT84">
        <v>9.8879999999999999</v>
      </c>
      <c r="AU84">
        <v>0</v>
      </c>
      <c r="AV84">
        <v>14.7</v>
      </c>
      <c r="AW84">
        <v>52.128</v>
      </c>
      <c r="AX84">
        <v>5.48</v>
      </c>
      <c r="AY84">
        <v>0</v>
      </c>
      <c r="AZ84">
        <v>0</v>
      </c>
      <c r="BA84">
        <f t="shared" si="1"/>
        <v>3157.9719980000004</v>
      </c>
    </row>
    <row r="85" spans="1:53">
      <c r="A85" t="s">
        <v>127</v>
      </c>
      <c r="B85">
        <v>0</v>
      </c>
      <c r="C85">
        <v>0</v>
      </c>
      <c r="D85">
        <v>11.55</v>
      </c>
      <c r="E85">
        <v>0</v>
      </c>
      <c r="F85">
        <v>0</v>
      </c>
      <c r="G85">
        <v>15.204000000000001</v>
      </c>
      <c r="H85">
        <v>0</v>
      </c>
      <c r="I85">
        <v>0</v>
      </c>
      <c r="J85">
        <v>27.4</v>
      </c>
      <c r="K85">
        <v>686.77995699999997</v>
      </c>
      <c r="L85">
        <v>653.15250000000003</v>
      </c>
      <c r="M85">
        <v>89</v>
      </c>
      <c r="N85">
        <v>56.7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16.981200000000001</v>
      </c>
      <c r="AH85">
        <v>140.34540000000001</v>
      </c>
      <c r="AI85">
        <v>16.548999999999999</v>
      </c>
      <c r="AJ85">
        <v>0</v>
      </c>
      <c r="AK85">
        <v>52.029000000000003</v>
      </c>
      <c r="AL85">
        <v>58.1</v>
      </c>
      <c r="AM85">
        <v>15.836040000000001</v>
      </c>
      <c r="AN85">
        <v>0</v>
      </c>
      <c r="AO85">
        <v>0</v>
      </c>
      <c r="AP85">
        <v>8.1983999999999995</v>
      </c>
      <c r="AQ85">
        <v>28.35</v>
      </c>
      <c r="AR85">
        <v>31.897383000000001</v>
      </c>
      <c r="AS85">
        <v>0</v>
      </c>
      <c r="AT85">
        <v>9.8879999999999999</v>
      </c>
      <c r="AU85">
        <v>0</v>
      </c>
      <c r="AV85">
        <v>14.7</v>
      </c>
      <c r="AW85">
        <v>52.128</v>
      </c>
      <c r="AX85">
        <v>5.48</v>
      </c>
      <c r="AY85">
        <v>0</v>
      </c>
      <c r="AZ85">
        <v>0</v>
      </c>
      <c r="BA85">
        <f t="shared" si="1"/>
        <v>3145.2659980000008</v>
      </c>
    </row>
    <row r="86" spans="1:53">
      <c r="A86" t="s">
        <v>128</v>
      </c>
      <c r="B86">
        <v>0</v>
      </c>
      <c r="C86">
        <v>0</v>
      </c>
      <c r="D86">
        <v>11.55</v>
      </c>
      <c r="E86">
        <v>0</v>
      </c>
      <c r="F86">
        <v>0</v>
      </c>
      <c r="G86">
        <v>15.204000000000001</v>
      </c>
      <c r="H86">
        <v>0</v>
      </c>
      <c r="I86">
        <v>0</v>
      </c>
      <c r="J86">
        <v>27.4</v>
      </c>
      <c r="K86">
        <v>686.77995699999997</v>
      </c>
      <c r="L86">
        <v>653.15250000000003</v>
      </c>
      <c r="M86">
        <v>89</v>
      </c>
      <c r="N86">
        <v>56.7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16.981200000000001</v>
      </c>
      <c r="AH86">
        <v>140.34540000000001</v>
      </c>
      <c r="AI86">
        <v>5.0919999999999996</v>
      </c>
      <c r="AJ86">
        <v>0</v>
      </c>
      <c r="AK86">
        <v>52.029000000000003</v>
      </c>
      <c r="AL86">
        <v>58.1</v>
      </c>
      <c r="AM86">
        <v>15.836040000000001</v>
      </c>
      <c r="AN86">
        <v>0</v>
      </c>
      <c r="AO86">
        <v>0</v>
      </c>
      <c r="AP86">
        <v>8.1983999999999995</v>
      </c>
      <c r="AQ86">
        <v>28.35</v>
      </c>
      <c r="AR86">
        <v>31.897383000000001</v>
      </c>
      <c r="AS86">
        <v>0</v>
      </c>
      <c r="AT86">
        <v>9.8879999999999999</v>
      </c>
      <c r="AU86">
        <v>0</v>
      </c>
      <c r="AV86">
        <v>14.7</v>
      </c>
      <c r="AW86">
        <v>52.128</v>
      </c>
      <c r="AX86">
        <v>5.48</v>
      </c>
      <c r="AY86">
        <v>0</v>
      </c>
      <c r="AZ86">
        <v>0</v>
      </c>
      <c r="BA86">
        <f t="shared" si="1"/>
        <v>3133.8089980000009</v>
      </c>
    </row>
    <row r="87" spans="1:53">
      <c r="A87" t="s">
        <v>129</v>
      </c>
      <c r="B87">
        <v>0</v>
      </c>
      <c r="C87">
        <v>0</v>
      </c>
      <c r="D87">
        <v>11.55</v>
      </c>
      <c r="E87">
        <v>0</v>
      </c>
      <c r="F87">
        <v>0</v>
      </c>
      <c r="G87">
        <v>15.204000000000001</v>
      </c>
      <c r="H87">
        <v>0</v>
      </c>
      <c r="I87">
        <v>0</v>
      </c>
      <c r="J87">
        <v>27.4</v>
      </c>
      <c r="K87">
        <v>686.77995699999997</v>
      </c>
      <c r="L87">
        <v>653.15250000000003</v>
      </c>
      <c r="M87">
        <v>89</v>
      </c>
      <c r="N87">
        <v>56.7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26.34008</v>
      </c>
      <c r="AC87">
        <v>19.35568</v>
      </c>
      <c r="AD87">
        <v>27.3447</v>
      </c>
      <c r="AE87">
        <v>47.470999999999997</v>
      </c>
      <c r="AF87">
        <v>19.72</v>
      </c>
      <c r="AG87">
        <v>16.981200000000001</v>
      </c>
      <c r="AH87">
        <v>116.9545</v>
      </c>
      <c r="AI87">
        <v>2.5459999999999998</v>
      </c>
      <c r="AJ87">
        <v>0</v>
      </c>
      <c r="AK87">
        <v>52.029000000000003</v>
      </c>
      <c r="AL87">
        <v>46.48</v>
      </c>
      <c r="AM87">
        <v>15.836040000000001</v>
      </c>
      <c r="AN87">
        <v>0</v>
      </c>
      <c r="AO87">
        <v>0</v>
      </c>
      <c r="AP87">
        <v>8.1983999999999995</v>
      </c>
      <c r="AQ87">
        <v>28.35</v>
      </c>
      <c r="AR87">
        <v>31.897383000000001</v>
      </c>
      <c r="AS87">
        <v>0</v>
      </c>
      <c r="AT87">
        <v>9.8879999999999999</v>
      </c>
      <c r="AU87">
        <v>0</v>
      </c>
      <c r="AV87">
        <v>14.7</v>
      </c>
      <c r="AW87">
        <v>52.128</v>
      </c>
      <c r="AX87">
        <v>9.8640000000000008</v>
      </c>
      <c r="AY87">
        <v>0</v>
      </c>
      <c r="AZ87">
        <v>0</v>
      </c>
      <c r="BA87">
        <f t="shared" si="1"/>
        <v>3029.6539940000002</v>
      </c>
    </row>
    <row r="88" spans="1:53">
      <c r="A88" t="s">
        <v>130</v>
      </c>
      <c r="B88">
        <v>0</v>
      </c>
      <c r="C88">
        <v>0</v>
      </c>
      <c r="D88">
        <v>11.55</v>
      </c>
      <c r="E88">
        <v>0</v>
      </c>
      <c r="F88">
        <v>0</v>
      </c>
      <c r="G88">
        <v>15.204000000000001</v>
      </c>
      <c r="H88">
        <v>0</v>
      </c>
      <c r="I88">
        <v>0</v>
      </c>
      <c r="J88">
        <v>27.4</v>
      </c>
      <c r="K88">
        <v>686.77995699999997</v>
      </c>
      <c r="L88">
        <v>653.15250000000003</v>
      </c>
      <c r="M88">
        <v>89</v>
      </c>
      <c r="N88">
        <v>56.7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26.34008</v>
      </c>
      <c r="AC88">
        <v>19.35568</v>
      </c>
      <c r="AD88">
        <v>27.3447</v>
      </c>
      <c r="AE88">
        <v>47.470999999999997</v>
      </c>
      <c r="AF88">
        <v>19.72</v>
      </c>
      <c r="AG88">
        <v>16.981200000000001</v>
      </c>
      <c r="AH88">
        <v>116.9545</v>
      </c>
      <c r="AI88">
        <v>0</v>
      </c>
      <c r="AJ88">
        <v>0</v>
      </c>
      <c r="AK88">
        <v>52.029000000000003</v>
      </c>
      <c r="AL88">
        <v>46.48</v>
      </c>
      <c r="AM88">
        <v>15.836040000000001</v>
      </c>
      <c r="AN88">
        <v>0</v>
      </c>
      <c r="AO88">
        <v>0</v>
      </c>
      <c r="AP88">
        <v>4.3554000000000004</v>
      </c>
      <c r="AQ88">
        <v>28.35</v>
      </c>
      <c r="AR88">
        <v>31.897383000000001</v>
      </c>
      <c r="AS88">
        <v>0</v>
      </c>
      <c r="AT88">
        <v>9.8879999999999999</v>
      </c>
      <c r="AU88">
        <v>0</v>
      </c>
      <c r="AV88">
        <v>14.7</v>
      </c>
      <c r="AW88">
        <v>52.128</v>
      </c>
      <c r="AX88">
        <v>9.8640000000000008</v>
      </c>
      <c r="AY88">
        <v>0</v>
      </c>
      <c r="AZ88">
        <v>0</v>
      </c>
      <c r="BA88">
        <f t="shared" si="1"/>
        <v>3023.2649940000001</v>
      </c>
    </row>
    <row r="89" spans="1:53">
      <c r="A89" t="s">
        <v>131</v>
      </c>
      <c r="B89">
        <v>0</v>
      </c>
      <c r="C89">
        <v>0</v>
      </c>
      <c r="D89">
        <v>11.55</v>
      </c>
      <c r="E89">
        <v>0</v>
      </c>
      <c r="F89">
        <v>0</v>
      </c>
      <c r="G89">
        <v>15.204000000000001</v>
      </c>
      <c r="H89">
        <v>0</v>
      </c>
      <c r="I89">
        <v>0</v>
      </c>
      <c r="J89">
        <v>27.4</v>
      </c>
      <c r="K89">
        <v>686.77995699999997</v>
      </c>
      <c r="L89">
        <v>653.15250000000003</v>
      </c>
      <c r="M89">
        <v>82</v>
      </c>
      <c r="N89">
        <v>56.7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26.34008</v>
      </c>
      <c r="AC89">
        <v>19.35568</v>
      </c>
      <c r="AD89">
        <v>27.3447</v>
      </c>
      <c r="AE89">
        <v>47.470999999999997</v>
      </c>
      <c r="AF89">
        <v>19.72</v>
      </c>
      <c r="AG89">
        <v>16.981200000000001</v>
      </c>
      <c r="AH89">
        <v>116.9545</v>
      </c>
      <c r="AI89">
        <v>0</v>
      </c>
      <c r="AJ89">
        <v>0</v>
      </c>
      <c r="AK89">
        <v>52.029000000000003</v>
      </c>
      <c r="AL89">
        <v>46.48</v>
      </c>
      <c r="AM89">
        <v>15.836040000000001</v>
      </c>
      <c r="AN89">
        <v>0</v>
      </c>
      <c r="AO89">
        <v>0</v>
      </c>
      <c r="AP89">
        <v>4.3554000000000004</v>
      </c>
      <c r="AQ89">
        <v>28.35</v>
      </c>
      <c r="AR89">
        <v>31.897383000000001</v>
      </c>
      <c r="AS89">
        <v>0</v>
      </c>
      <c r="AT89">
        <v>9.8879999999999999</v>
      </c>
      <c r="AU89">
        <v>0</v>
      </c>
      <c r="AV89">
        <v>14.7</v>
      </c>
      <c r="AW89">
        <v>52.128</v>
      </c>
      <c r="AX89">
        <v>9.8640000000000008</v>
      </c>
      <c r="AY89">
        <v>0</v>
      </c>
      <c r="AZ89">
        <v>0</v>
      </c>
      <c r="BA89">
        <f t="shared" si="1"/>
        <v>3016.2649940000001</v>
      </c>
    </row>
    <row r="90" spans="1:53">
      <c r="A90" t="s">
        <v>132</v>
      </c>
      <c r="B90">
        <v>0</v>
      </c>
      <c r="C90">
        <v>0</v>
      </c>
      <c r="D90">
        <v>11.55</v>
      </c>
      <c r="E90">
        <v>0</v>
      </c>
      <c r="F90">
        <v>0</v>
      </c>
      <c r="G90">
        <v>15.204000000000001</v>
      </c>
      <c r="H90">
        <v>0</v>
      </c>
      <c r="I90">
        <v>0</v>
      </c>
      <c r="J90">
        <v>27.4</v>
      </c>
      <c r="K90">
        <v>686.77995699999997</v>
      </c>
      <c r="L90">
        <v>653.15250000000003</v>
      </c>
      <c r="M90">
        <v>82</v>
      </c>
      <c r="N90">
        <v>56.7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26.34008</v>
      </c>
      <c r="AC90">
        <v>19.35568</v>
      </c>
      <c r="AD90">
        <v>27.3447</v>
      </c>
      <c r="AE90">
        <v>47.470999999999997</v>
      </c>
      <c r="AF90">
        <v>19.72</v>
      </c>
      <c r="AG90">
        <v>16.981200000000001</v>
      </c>
      <c r="AH90">
        <v>116.9545</v>
      </c>
      <c r="AI90">
        <v>0</v>
      </c>
      <c r="AJ90">
        <v>0</v>
      </c>
      <c r="AK90">
        <v>52.029000000000003</v>
      </c>
      <c r="AL90">
        <v>46.48</v>
      </c>
      <c r="AM90">
        <v>15.836040000000001</v>
      </c>
      <c r="AN90">
        <v>0</v>
      </c>
      <c r="AO90">
        <v>0</v>
      </c>
      <c r="AP90">
        <v>4.3554000000000004</v>
      </c>
      <c r="AQ90">
        <v>28.35</v>
      </c>
      <c r="AR90">
        <v>31.897383000000001</v>
      </c>
      <c r="AS90">
        <v>0</v>
      </c>
      <c r="AT90">
        <v>9.8879999999999999</v>
      </c>
      <c r="AU90">
        <v>0</v>
      </c>
      <c r="AV90">
        <v>14.7</v>
      </c>
      <c r="AW90">
        <v>52.128</v>
      </c>
      <c r="AX90">
        <v>9.8640000000000008</v>
      </c>
      <c r="AY90">
        <v>0</v>
      </c>
      <c r="AZ90">
        <v>0</v>
      </c>
      <c r="BA90">
        <f t="shared" si="1"/>
        <v>3016.2649940000001</v>
      </c>
    </row>
    <row r="91" spans="1:53">
      <c r="A91" t="s">
        <v>133</v>
      </c>
      <c r="B91">
        <v>0</v>
      </c>
      <c r="C91">
        <v>0</v>
      </c>
      <c r="D91">
        <v>11.55</v>
      </c>
      <c r="E91">
        <v>0</v>
      </c>
      <c r="F91">
        <v>0</v>
      </c>
      <c r="G91">
        <v>15.204000000000001</v>
      </c>
      <c r="H91">
        <v>0</v>
      </c>
      <c r="I91">
        <v>0</v>
      </c>
      <c r="J91">
        <v>27.4</v>
      </c>
      <c r="K91">
        <v>686.77995699999997</v>
      </c>
      <c r="L91">
        <v>653.15250000000003</v>
      </c>
      <c r="M91">
        <v>82</v>
      </c>
      <c r="N91">
        <v>56.7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16.981200000000001</v>
      </c>
      <c r="AH91">
        <v>140.34540000000001</v>
      </c>
      <c r="AI91">
        <v>0</v>
      </c>
      <c r="AJ91">
        <v>0</v>
      </c>
      <c r="AK91">
        <v>52.029000000000003</v>
      </c>
      <c r="AL91">
        <v>46.48</v>
      </c>
      <c r="AM91">
        <v>15.836040000000001</v>
      </c>
      <c r="AN91">
        <v>0</v>
      </c>
      <c r="AO91">
        <v>0</v>
      </c>
      <c r="AP91">
        <v>3.7149000000000001</v>
      </c>
      <c r="AQ91">
        <v>28.35</v>
      </c>
      <c r="AR91">
        <v>31.897383000000001</v>
      </c>
      <c r="AS91">
        <v>0</v>
      </c>
      <c r="AT91">
        <v>9.8879999999999999</v>
      </c>
      <c r="AU91">
        <v>0</v>
      </c>
      <c r="AV91">
        <v>14.7</v>
      </c>
      <c r="AW91">
        <v>52.128</v>
      </c>
      <c r="AX91">
        <v>9.8640000000000008</v>
      </c>
      <c r="AY91">
        <v>0</v>
      </c>
      <c r="AZ91">
        <v>0</v>
      </c>
      <c r="BA91">
        <f t="shared" si="1"/>
        <v>3109.9974980000006</v>
      </c>
    </row>
    <row r="92" spans="1:53">
      <c r="A92" t="s">
        <v>134</v>
      </c>
      <c r="B92">
        <v>0</v>
      </c>
      <c r="C92">
        <v>0</v>
      </c>
      <c r="D92">
        <v>11.55</v>
      </c>
      <c r="E92">
        <v>0</v>
      </c>
      <c r="F92">
        <v>0</v>
      </c>
      <c r="G92">
        <v>15.204000000000001</v>
      </c>
      <c r="H92">
        <v>0</v>
      </c>
      <c r="I92">
        <v>0</v>
      </c>
      <c r="J92">
        <v>27.4</v>
      </c>
      <c r="K92">
        <v>686.77995699999997</v>
      </c>
      <c r="L92">
        <v>653.15250000000003</v>
      </c>
      <c r="M92">
        <v>82</v>
      </c>
      <c r="N92">
        <v>56.7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16.981200000000001</v>
      </c>
      <c r="AH92">
        <v>140.34540000000001</v>
      </c>
      <c r="AI92">
        <v>0</v>
      </c>
      <c r="AJ92">
        <v>0</v>
      </c>
      <c r="AK92">
        <v>52.029000000000003</v>
      </c>
      <c r="AL92">
        <v>46.48</v>
      </c>
      <c r="AM92">
        <v>15.836040000000001</v>
      </c>
      <c r="AN92">
        <v>0</v>
      </c>
      <c r="AO92">
        <v>0</v>
      </c>
      <c r="AP92">
        <v>3.7149000000000001</v>
      </c>
      <c r="AQ92">
        <v>28.35</v>
      </c>
      <c r="AR92">
        <v>31.897383000000001</v>
      </c>
      <c r="AS92">
        <v>0</v>
      </c>
      <c r="AT92">
        <v>9.8879999999999999</v>
      </c>
      <c r="AU92">
        <v>0</v>
      </c>
      <c r="AV92">
        <v>14.7</v>
      </c>
      <c r="AW92">
        <v>52.128</v>
      </c>
      <c r="AX92">
        <v>9.8640000000000008</v>
      </c>
      <c r="AY92">
        <v>0</v>
      </c>
      <c r="AZ92">
        <v>0</v>
      </c>
      <c r="BA92">
        <f t="shared" si="1"/>
        <v>3109.9974980000006</v>
      </c>
    </row>
    <row r="93" spans="1:53">
      <c r="A93" t="s">
        <v>135</v>
      </c>
      <c r="B93">
        <v>0</v>
      </c>
      <c r="C93">
        <v>0</v>
      </c>
      <c r="D93">
        <v>11.55</v>
      </c>
      <c r="E93">
        <v>0</v>
      </c>
      <c r="F93">
        <v>0</v>
      </c>
      <c r="G93">
        <v>15.204000000000001</v>
      </c>
      <c r="H93">
        <v>0</v>
      </c>
      <c r="I93">
        <v>0</v>
      </c>
      <c r="J93">
        <v>27.4</v>
      </c>
      <c r="K93">
        <v>686.77995699999997</v>
      </c>
      <c r="L93">
        <v>653.15250000000003</v>
      </c>
      <c r="M93">
        <v>75</v>
      </c>
      <c r="N93">
        <v>56.7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16.981200000000001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</v>
      </c>
      <c r="AO93">
        <v>0</v>
      </c>
      <c r="AP93">
        <v>3.7149000000000001</v>
      </c>
      <c r="AQ93">
        <v>28.35</v>
      </c>
      <c r="AR93">
        <v>31.897383000000001</v>
      </c>
      <c r="AS93">
        <v>0</v>
      </c>
      <c r="AT93">
        <v>9.8879999999999999</v>
      </c>
      <c r="AU93">
        <v>0</v>
      </c>
      <c r="AV93">
        <v>14.7</v>
      </c>
      <c r="AW93">
        <v>52.128</v>
      </c>
      <c r="AX93">
        <v>9.8640000000000008</v>
      </c>
      <c r="AY93">
        <v>0</v>
      </c>
      <c r="AZ93">
        <v>0</v>
      </c>
      <c r="BA93">
        <f t="shared" si="1"/>
        <v>3091.3774980000007</v>
      </c>
    </row>
    <row r="94" spans="1:53">
      <c r="A94" t="s">
        <v>136</v>
      </c>
      <c r="B94">
        <v>0</v>
      </c>
      <c r="C94">
        <v>0</v>
      </c>
      <c r="D94">
        <v>11.55</v>
      </c>
      <c r="E94">
        <v>0</v>
      </c>
      <c r="F94">
        <v>0</v>
      </c>
      <c r="G94">
        <v>15.204000000000001</v>
      </c>
      <c r="H94">
        <v>0</v>
      </c>
      <c r="I94">
        <v>0</v>
      </c>
      <c r="J94">
        <v>27.4</v>
      </c>
      <c r="K94">
        <v>686.77995699999997</v>
      </c>
      <c r="L94">
        <v>653.15250000000003</v>
      </c>
      <c r="M94">
        <v>75</v>
      </c>
      <c r="N94">
        <v>56.7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16.981200000000001</v>
      </c>
      <c r="AH94">
        <v>140.34540000000001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</v>
      </c>
      <c r="AO94">
        <v>0</v>
      </c>
      <c r="AP94">
        <v>3.7149000000000001</v>
      </c>
      <c r="AQ94">
        <v>28.35</v>
      </c>
      <c r="AR94">
        <v>31.897383000000001</v>
      </c>
      <c r="AS94">
        <v>0</v>
      </c>
      <c r="AT94">
        <v>9.8879999999999999</v>
      </c>
      <c r="AU94">
        <v>0</v>
      </c>
      <c r="AV94">
        <v>14.7</v>
      </c>
      <c r="AW94">
        <v>52.128</v>
      </c>
      <c r="AX94">
        <v>9.8640000000000008</v>
      </c>
      <c r="AY94">
        <v>0</v>
      </c>
      <c r="AZ94">
        <v>0</v>
      </c>
      <c r="BA94">
        <f t="shared" si="1"/>
        <v>3091.3774980000007</v>
      </c>
    </row>
    <row r="95" spans="1:53">
      <c r="A95" t="s">
        <v>137</v>
      </c>
      <c r="B95">
        <v>0</v>
      </c>
      <c r="C95">
        <v>0</v>
      </c>
      <c r="D95">
        <v>11.55</v>
      </c>
      <c r="E95">
        <v>0</v>
      </c>
      <c r="F95">
        <v>0</v>
      </c>
      <c r="G95">
        <v>15.204000000000001</v>
      </c>
      <c r="H95">
        <v>0</v>
      </c>
      <c r="I95">
        <v>0</v>
      </c>
      <c r="J95">
        <v>27.4</v>
      </c>
      <c r="K95">
        <v>686.77995699999997</v>
      </c>
      <c r="L95">
        <v>653.15250000000003</v>
      </c>
      <c r="M95">
        <v>75</v>
      </c>
      <c r="N95">
        <v>56.7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13.0634</v>
      </c>
      <c r="AC95">
        <v>9.6778399999999998</v>
      </c>
      <c r="AD95">
        <v>27.3447</v>
      </c>
      <c r="AE95">
        <v>44.263500000000001</v>
      </c>
      <c r="AF95">
        <v>8.8740000000000006</v>
      </c>
      <c r="AG95">
        <v>16.981200000000001</v>
      </c>
      <c r="AH95">
        <v>140.34540000000001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</v>
      </c>
      <c r="AO95">
        <v>0</v>
      </c>
      <c r="AP95">
        <v>3.7149000000000001</v>
      </c>
      <c r="AQ95">
        <v>28.35</v>
      </c>
      <c r="AR95">
        <v>31.897383000000001</v>
      </c>
      <c r="AS95">
        <v>0</v>
      </c>
      <c r="AT95">
        <v>11.536</v>
      </c>
      <c r="AU95">
        <v>0</v>
      </c>
      <c r="AV95">
        <v>14.7</v>
      </c>
      <c r="AW95">
        <v>52.128</v>
      </c>
      <c r="AX95">
        <v>9.8640000000000008</v>
      </c>
      <c r="AY95">
        <v>0</v>
      </c>
      <c r="AZ95">
        <v>0</v>
      </c>
      <c r="BA95">
        <f t="shared" si="1"/>
        <v>2985.0353740000005</v>
      </c>
    </row>
    <row r="96" spans="1:53">
      <c r="A96" t="s">
        <v>138</v>
      </c>
      <c r="B96">
        <v>0</v>
      </c>
      <c r="C96">
        <v>0</v>
      </c>
      <c r="D96">
        <v>11.55</v>
      </c>
      <c r="E96">
        <v>0</v>
      </c>
      <c r="F96">
        <v>0</v>
      </c>
      <c r="G96">
        <v>15.204000000000001</v>
      </c>
      <c r="H96">
        <v>0</v>
      </c>
      <c r="I96">
        <v>0</v>
      </c>
      <c r="J96">
        <v>27.4</v>
      </c>
      <c r="K96">
        <v>686.77995699999997</v>
      </c>
      <c r="L96">
        <v>653.15250000000003</v>
      </c>
      <c r="M96">
        <v>75</v>
      </c>
      <c r="N96">
        <v>56.7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13.0634</v>
      </c>
      <c r="AC96">
        <v>9.6778399999999998</v>
      </c>
      <c r="AD96">
        <v>27.3447</v>
      </c>
      <c r="AE96">
        <v>44.263500000000001</v>
      </c>
      <c r="AF96">
        <v>8.8740000000000006</v>
      </c>
      <c r="AG96">
        <v>16.981200000000001</v>
      </c>
      <c r="AH96">
        <v>140.34540000000001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</v>
      </c>
      <c r="AO96">
        <v>0</v>
      </c>
      <c r="AP96">
        <v>3.7149000000000001</v>
      </c>
      <c r="AQ96">
        <v>28.35</v>
      </c>
      <c r="AR96">
        <v>31.897383000000001</v>
      </c>
      <c r="AS96">
        <v>0</v>
      </c>
      <c r="AT96">
        <v>11.536</v>
      </c>
      <c r="AU96">
        <v>0</v>
      </c>
      <c r="AV96">
        <v>14.7</v>
      </c>
      <c r="AW96">
        <v>52.128</v>
      </c>
      <c r="AX96">
        <v>9.8640000000000008</v>
      </c>
      <c r="AY96">
        <v>0</v>
      </c>
      <c r="AZ96">
        <v>0</v>
      </c>
      <c r="BA96">
        <f t="shared" si="1"/>
        <v>2985.0353740000005</v>
      </c>
    </row>
    <row r="97" spans="1:53">
      <c r="A97" t="s">
        <v>139</v>
      </c>
      <c r="B97">
        <v>0</v>
      </c>
      <c r="C97">
        <v>0</v>
      </c>
      <c r="D97">
        <v>11.55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27.4</v>
      </c>
      <c r="K97">
        <v>686.77995699999997</v>
      </c>
      <c r="L97">
        <v>653.15250000000003</v>
      </c>
      <c r="M97">
        <v>75</v>
      </c>
      <c r="N97">
        <v>56.7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6.6</v>
      </c>
      <c r="AA97">
        <v>28.045000000000002</v>
      </c>
      <c r="AB97">
        <v>13.0634</v>
      </c>
      <c r="AC97">
        <v>9.6778399999999998</v>
      </c>
      <c r="AD97">
        <v>27.3447</v>
      </c>
      <c r="AE97">
        <v>44.263500000000001</v>
      </c>
      <c r="AF97">
        <v>8.8740000000000006</v>
      </c>
      <c r="AG97">
        <v>16.981200000000001</v>
      </c>
      <c r="AH97">
        <v>140.34540000000001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</v>
      </c>
      <c r="AO97">
        <v>0</v>
      </c>
      <c r="AP97">
        <v>3.0743999999999998</v>
      </c>
      <c r="AQ97">
        <v>28.35</v>
      </c>
      <c r="AR97">
        <v>31.897383000000001</v>
      </c>
      <c r="AS97">
        <v>0</v>
      </c>
      <c r="AT97">
        <v>11.536</v>
      </c>
      <c r="AU97">
        <v>0</v>
      </c>
      <c r="AV97">
        <v>14.7</v>
      </c>
      <c r="AW97">
        <v>52.128</v>
      </c>
      <c r="AX97">
        <v>9.8640000000000008</v>
      </c>
      <c r="AY97">
        <v>0</v>
      </c>
      <c r="AZ97">
        <v>0</v>
      </c>
      <c r="BA97">
        <f t="shared" si="1"/>
        <v>2984.3948740000005</v>
      </c>
    </row>
    <row r="98" spans="1:53">
      <c r="A98" t="s">
        <v>140</v>
      </c>
      <c r="B98">
        <v>0</v>
      </c>
      <c r="C98">
        <v>0</v>
      </c>
      <c r="D98">
        <v>11.55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27.4</v>
      </c>
      <c r="K98">
        <v>686.77995699999997</v>
      </c>
      <c r="L98">
        <v>653.15250000000003</v>
      </c>
      <c r="M98">
        <v>75</v>
      </c>
      <c r="N98">
        <v>56.7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6.6</v>
      </c>
      <c r="AA98">
        <v>28.045000000000002</v>
      </c>
      <c r="AB98">
        <v>13.0634</v>
      </c>
      <c r="AC98">
        <v>9.6778399999999998</v>
      </c>
      <c r="AD98">
        <v>27.3447</v>
      </c>
      <c r="AE98">
        <v>44.263500000000001</v>
      </c>
      <c r="AF98">
        <v>8.8740000000000006</v>
      </c>
      <c r="AG98">
        <v>16.981200000000001</v>
      </c>
      <c r="AH98">
        <v>140.34540000000001</v>
      </c>
      <c r="AI98">
        <v>0</v>
      </c>
      <c r="AJ98">
        <v>0</v>
      </c>
      <c r="AK98">
        <v>52.029000000000003</v>
      </c>
      <c r="AL98">
        <v>34.86</v>
      </c>
      <c r="AM98">
        <v>10.557359999999999</v>
      </c>
      <c r="AN98">
        <v>0</v>
      </c>
      <c r="AO98">
        <v>0</v>
      </c>
      <c r="AP98">
        <v>3.0743999999999998</v>
      </c>
      <c r="AQ98">
        <v>28.35</v>
      </c>
      <c r="AR98">
        <v>31.897383000000001</v>
      </c>
      <c r="AS98">
        <v>0</v>
      </c>
      <c r="AT98">
        <v>11.536</v>
      </c>
      <c r="AU98">
        <v>0</v>
      </c>
      <c r="AV98">
        <v>14.7</v>
      </c>
      <c r="AW98">
        <v>52.128</v>
      </c>
      <c r="AX98">
        <v>9.8640000000000008</v>
      </c>
      <c r="AY98">
        <v>0</v>
      </c>
      <c r="AZ98">
        <v>0</v>
      </c>
      <c r="BA98">
        <f t="shared" si="1"/>
        <v>2979.1161940000002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0.25738124999999978</v>
      </c>
      <c r="E99">
        <f t="shared" si="2"/>
        <v>0</v>
      </c>
      <c r="F99">
        <f t="shared" si="2"/>
        <v>0</v>
      </c>
      <c r="G99">
        <f t="shared" si="2"/>
        <v>0.27367199999999958</v>
      </c>
      <c r="H99">
        <f t="shared" si="2"/>
        <v>0</v>
      </c>
      <c r="I99">
        <f t="shared" si="2"/>
        <v>0</v>
      </c>
      <c r="J99">
        <f t="shared" si="2"/>
        <v>0.57814000000000076</v>
      </c>
      <c r="K99">
        <f t="shared" si="2"/>
        <v>16.482718967999983</v>
      </c>
      <c r="L99">
        <f t="shared" si="2"/>
        <v>15.675659999999962</v>
      </c>
      <c r="M99">
        <f t="shared" si="2"/>
        <v>2.0390000000000001</v>
      </c>
      <c r="N99">
        <f t="shared" si="2"/>
        <v>1.8829124999999971</v>
      </c>
      <c r="O99">
        <f t="shared" si="2"/>
        <v>2.9679749999999947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0.61597088250000043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0.23581635000000009</v>
      </c>
      <c r="AA99">
        <f t="shared" si="2"/>
        <v>0.47398498999999994</v>
      </c>
      <c r="AB99">
        <f t="shared" si="2"/>
        <v>0.51831038999999968</v>
      </c>
      <c r="AC99">
        <f t="shared" si="2"/>
        <v>0.38720146399999927</v>
      </c>
      <c r="AD99">
        <f t="shared" si="2"/>
        <v>0.59702595000000069</v>
      </c>
      <c r="AE99">
        <f t="shared" si="2"/>
        <v>1.1351419480000002</v>
      </c>
      <c r="AF99">
        <f t="shared" si="2"/>
        <v>0.34411400000000025</v>
      </c>
      <c r="AG99">
        <f t="shared" si="2"/>
        <v>0.4075487999999991</v>
      </c>
      <c r="AH99">
        <f t="shared" si="2"/>
        <v>1.6742249750000009</v>
      </c>
      <c r="AI99">
        <f t="shared" si="2"/>
        <v>8.9746499999999993E-2</v>
      </c>
      <c r="AJ99">
        <f t="shared" si="2"/>
        <v>0</v>
      </c>
      <c r="AK99">
        <f t="shared" si="2"/>
        <v>1.1056162500000006</v>
      </c>
      <c r="AL99">
        <f t="shared" si="2"/>
        <v>1.3909139999999989</v>
      </c>
      <c r="AM99">
        <f t="shared" si="2"/>
        <v>0.26657334000000021</v>
      </c>
      <c r="AN99">
        <f t="shared" si="2"/>
        <v>0</v>
      </c>
      <c r="AO99">
        <f t="shared" si="2"/>
        <v>3.3662999999999999E-5</v>
      </c>
      <c r="AP99">
        <f t="shared" si="2"/>
        <v>9.5562599999999928E-2</v>
      </c>
      <c r="AQ99">
        <f t="shared" si="2"/>
        <v>0.44887499999999952</v>
      </c>
      <c r="AR99">
        <f t="shared" si="2"/>
        <v>0.76871724299999977</v>
      </c>
      <c r="AS99">
        <f t="shared" si="2"/>
        <v>0</v>
      </c>
      <c r="AT99">
        <f t="shared" si="2"/>
        <v>0.31241959999999946</v>
      </c>
      <c r="AU99">
        <f t="shared" si="2"/>
        <v>0</v>
      </c>
      <c r="AV99">
        <f t="shared" si="2"/>
        <v>0.3373124999999999</v>
      </c>
      <c r="AW99">
        <f t="shared" si="2"/>
        <v>1.2222929999999994</v>
      </c>
      <c r="AX99">
        <f t="shared" si="2"/>
        <v>0.15234400000000023</v>
      </c>
      <c r="AY99">
        <f t="shared" si="2"/>
        <v>0</v>
      </c>
      <c r="AZ99">
        <f t="shared" si="2"/>
        <v>0</v>
      </c>
      <c r="BA99">
        <f>SUM(B99:AZ99)</f>
        <v>70.955175619499869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686.44209999999998</v>
      </c>
      <c r="L3">
        <v>652.11180000000002</v>
      </c>
      <c r="M3">
        <v>86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46.021099999999997</v>
      </c>
      <c r="X3">
        <v>147.515624</v>
      </c>
      <c r="Y3">
        <v>0</v>
      </c>
      <c r="Z3">
        <v>13.2</v>
      </c>
      <c r="AA3">
        <v>28.045000000000002</v>
      </c>
      <c r="AB3">
        <v>26.260100000000001</v>
      </c>
      <c r="AC3">
        <v>19.35568</v>
      </c>
      <c r="AD3">
        <v>36.459600000000002</v>
      </c>
      <c r="AE3">
        <v>45.546500000000002</v>
      </c>
      <c r="AF3">
        <v>26.622</v>
      </c>
      <c r="AG3">
        <v>16.981200000000001</v>
      </c>
      <c r="AH3">
        <v>116.9545</v>
      </c>
      <c r="AI3">
        <v>0</v>
      </c>
      <c r="AJ3">
        <v>0</v>
      </c>
      <c r="AK3">
        <v>0</v>
      </c>
      <c r="AL3">
        <v>80.177999999999997</v>
      </c>
      <c r="AM3">
        <v>10.557359999999999</v>
      </c>
      <c r="AN3">
        <v>0</v>
      </c>
      <c r="AO3">
        <v>1.0584E-2</v>
      </c>
      <c r="AP3">
        <v>6.2769000000000004</v>
      </c>
      <c r="AQ3">
        <v>18.899999999999999</v>
      </c>
      <c r="AR3">
        <v>50.783999999999999</v>
      </c>
      <c r="AS3">
        <v>32.9574</v>
      </c>
      <c r="AT3">
        <v>14.996796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3044.9145689999996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686.44209999999998</v>
      </c>
      <c r="L4">
        <v>652.11180000000002</v>
      </c>
      <c r="M4">
        <v>86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46.021099999999997</v>
      </c>
      <c r="X4">
        <v>147.515624</v>
      </c>
      <c r="Y4">
        <v>0</v>
      </c>
      <c r="Z4">
        <v>13.2</v>
      </c>
      <c r="AA4">
        <v>21.093</v>
      </c>
      <c r="AB4">
        <v>26.260100000000001</v>
      </c>
      <c r="AC4">
        <v>19.35568</v>
      </c>
      <c r="AD4">
        <v>36.459600000000002</v>
      </c>
      <c r="AE4">
        <v>45.546500000000002</v>
      </c>
      <c r="AF4">
        <v>26.622</v>
      </c>
      <c r="AG4">
        <v>16.981200000000001</v>
      </c>
      <c r="AH4">
        <v>93.563599999999994</v>
      </c>
      <c r="AI4">
        <v>0</v>
      </c>
      <c r="AJ4">
        <v>0</v>
      </c>
      <c r="AK4">
        <v>0</v>
      </c>
      <c r="AL4">
        <v>80.177999999999997</v>
      </c>
      <c r="AM4">
        <v>10.557359999999999</v>
      </c>
      <c r="AN4">
        <v>0</v>
      </c>
      <c r="AO4">
        <v>0</v>
      </c>
      <c r="AP4">
        <v>6.2769000000000004</v>
      </c>
      <c r="AQ4">
        <v>18.899999999999999</v>
      </c>
      <c r="AR4">
        <v>50.783999999999999</v>
      </c>
      <c r="AS4">
        <v>32.9574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3014.5610849999994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686.44209999999998</v>
      </c>
      <c r="L5">
        <v>652.11180000000002</v>
      </c>
      <c r="M5">
        <v>86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46.021099999999997</v>
      </c>
      <c r="X5">
        <v>147.515624</v>
      </c>
      <c r="Y5">
        <v>0</v>
      </c>
      <c r="Z5">
        <v>13.2</v>
      </c>
      <c r="AA5">
        <v>13.983000000000001</v>
      </c>
      <c r="AB5">
        <v>26.260100000000001</v>
      </c>
      <c r="AC5">
        <v>19.35568</v>
      </c>
      <c r="AD5">
        <v>36.459600000000002</v>
      </c>
      <c r="AE5">
        <v>45.546500000000002</v>
      </c>
      <c r="AF5">
        <v>26.622</v>
      </c>
      <c r="AG5">
        <v>16.981200000000001</v>
      </c>
      <c r="AH5">
        <v>70.172700000000006</v>
      </c>
      <c r="AI5">
        <v>0</v>
      </c>
      <c r="AJ5">
        <v>0</v>
      </c>
      <c r="AK5">
        <v>0</v>
      </c>
      <c r="AL5">
        <v>80.177999999999997</v>
      </c>
      <c r="AM5">
        <v>10.557359999999999</v>
      </c>
      <c r="AN5">
        <v>0</v>
      </c>
      <c r="AO5">
        <v>0</v>
      </c>
      <c r="AP5">
        <v>6.2769000000000004</v>
      </c>
      <c r="AQ5">
        <v>18.899999999999999</v>
      </c>
      <c r="AR5">
        <v>50.783999999999999</v>
      </c>
      <c r="AS5">
        <v>32.9574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2984.0601849999998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686.44209999999998</v>
      </c>
      <c r="L6">
        <v>652.11180000000002</v>
      </c>
      <c r="M6">
        <v>86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46.021099999999997</v>
      </c>
      <c r="X6">
        <v>147.515624</v>
      </c>
      <c r="Y6">
        <v>0</v>
      </c>
      <c r="Z6">
        <v>13.2</v>
      </c>
      <c r="AA6">
        <v>13.983000000000001</v>
      </c>
      <c r="AB6">
        <v>26.260100000000001</v>
      </c>
      <c r="AC6">
        <v>19.35568</v>
      </c>
      <c r="AD6">
        <v>36.459600000000002</v>
      </c>
      <c r="AE6">
        <v>45.546500000000002</v>
      </c>
      <c r="AF6">
        <v>26.622</v>
      </c>
      <c r="AG6">
        <v>16.981200000000001</v>
      </c>
      <c r="AH6">
        <v>46.781799999999997</v>
      </c>
      <c r="AI6">
        <v>0</v>
      </c>
      <c r="AJ6">
        <v>0</v>
      </c>
      <c r="AK6">
        <v>0</v>
      </c>
      <c r="AL6">
        <v>80.177999999999997</v>
      </c>
      <c r="AM6">
        <v>10.557359999999999</v>
      </c>
      <c r="AN6">
        <v>0</v>
      </c>
      <c r="AO6">
        <v>0</v>
      </c>
      <c r="AP6">
        <v>6.2769000000000004</v>
      </c>
      <c r="AQ6">
        <v>18.899999999999999</v>
      </c>
      <c r="AR6">
        <v>50.783999999999999</v>
      </c>
      <c r="AS6">
        <v>32.9574</v>
      </c>
      <c r="AT6">
        <v>13.844101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2959.5165900000002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686.44209999999998</v>
      </c>
      <c r="L7">
        <v>652.11180000000002</v>
      </c>
      <c r="M7">
        <v>86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46.021099999999997</v>
      </c>
      <c r="X7">
        <v>147.515624</v>
      </c>
      <c r="Y7">
        <v>0</v>
      </c>
      <c r="Z7">
        <v>13.2</v>
      </c>
      <c r="AA7">
        <v>13.983000000000001</v>
      </c>
      <c r="AB7">
        <v>26.260100000000001</v>
      </c>
      <c r="AC7">
        <v>19.35568</v>
      </c>
      <c r="AD7">
        <v>36.459600000000002</v>
      </c>
      <c r="AE7">
        <v>45.546500000000002</v>
      </c>
      <c r="AF7">
        <v>26.622</v>
      </c>
      <c r="AG7">
        <v>16.981200000000001</v>
      </c>
      <c r="AH7">
        <v>37.880000000000003</v>
      </c>
      <c r="AI7">
        <v>0</v>
      </c>
      <c r="AJ7">
        <v>0</v>
      </c>
      <c r="AK7">
        <v>0</v>
      </c>
      <c r="AL7">
        <v>80.177999999999997</v>
      </c>
      <c r="AM7">
        <v>10.557359999999999</v>
      </c>
      <c r="AN7">
        <v>0</v>
      </c>
      <c r="AO7">
        <v>1.0584E-2</v>
      </c>
      <c r="AP7">
        <v>3.0743999999999998</v>
      </c>
      <c r="AQ7">
        <v>18.899999999999999</v>
      </c>
      <c r="AR7">
        <v>50.783999999999999</v>
      </c>
      <c r="AS7">
        <v>32.9574</v>
      </c>
      <c r="AT7">
        <v>13.336898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2946.9156710000002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686.44209999999998</v>
      </c>
      <c r="L8">
        <v>652.11180000000002</v>
      </c>
      <c r="M8">
        <v>86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46.021099999999997</v>
      </c>
      <c r="X8">
        <v>147.515624</v>
      </c>
      <c r="Y8">
        <v>0</v>
      </c>
      <c r="Z8">
        <v>13.2</v>
      </c>
      <c r="AA8">
        <v>13.983000000000001</v>
      </c>
      <c r="AB8">
        <v>26.260100000000001</v>
      </c>
      <c r="AC8">
        <v>19.35568</v>
      </c>
      <c r="AD8">
        <v>36.459600000000002</v>
      </c>
      <c r="AE8">
        <v>45.546500000000002</v>
      </c>
      <c r="AF8">
        <v>26.622</v>
      </c>
      <c r="AG8">
        <v>16.981200000000001</v>
      </c>
      <c r="AH8">
        <v>37.880000000000003</v>
      </c>
      <c r="AI8">
        <v>0</v>
      </c>
      <c r="AJ8">
        <v>0</v>
      </c>
      <c r="AK8">
        <v>0</v>
      </c>
      <c r="AL8">
        <v>80.177999999999997</v>
      </c>
      <c r="AM8">
        <v>10.557359999999999</v>
      </c>
      <c r="AN8">
        <v>0</v>
      </c>
      <c r="AO8">
        <v>1.3524E-2</v>
      </c>
      <c r="AP8">
        <v>3.0743999999999998</v>
      </c>
      <c r="AQ8">
        <v>18.899999999999999</v>
      </c>
      <c r="AR8">
        <v>50.783999999999999</v>
      </c>
      <c r="AS8">
        <v>32.9574</v>
      </c>
      <c r="AT8">
        <v>8.3737200000000005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2941.9554330000001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686.44209999999998</v>
      </c>
      <c r="L9">
        <v>652.11180000000002</v>
      </c>
      <c r="M9">
        <v>86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46.021099999999997</v>
      </c>
      <c r="X9">
        <v>147.515624</v>
      </c>
      <c r="Y9">
        <v>0</v>
      </c>
      <c r="Z9">
        <v>13.2</v>
      </c>
      <c r="AA9">
        <v>13.983000000000001</v>
      </c>
      <c r="AB9">
        <v>26.260100000000001</v>
      </c>
      <c r="AC9">
        <v>19.35568</v>
      </c>
      <c r="AD9">
        <v>36.459600000000002</v>
      </c>
      <c r="AE9">
        <v>47.470999999999997</v>
      </c>
      <c r="AF9">
        <v>17.748000000000001</v>
      </c>
      <c r="AG9">
        <v>16.981200000000001</v>
      </c>
      <c r="AH9">
        <v>37.880000000000003</v>
      </c>
      <c r="AI9">
        <v>0</v>
      </c>
      <c r="AJ9">
        <v>0</v>
      </c>
      <c r="AK9">
        <v>0</v>
      </c>
      <c r="AL9">
        <v>80.177999999999997</v>
      </c>
      <c r="AM9">
        <v>10.557359999999999</v>
      </c>
      <c r="AN9">
        <v>0</v>
      </c>
      <c r="AO9">
        <v>3.6456000000000002E-2</v>
      </c>
      <c r="AP9">
        <v>3.0743999999999998</v>
      </c>
      <c r="AQ9">
        <v>18.899999999999999</v>
      </c>
      <c r="AR9">
        <v>50.783999999999999</v>
      </c>
      <c r="AS9">
        <v>32.9574</v>
      </c>
      <c r="AT9">
        <v>10.874369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2937.5295140000003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686.44209999999998</v>
      </c>
      <c r="L10">
        <v>652.11180000000002</v>
      </c>
      <c r="M10">
        <v>86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46.021099999999997</v>
      </c>
      <c r="X10">
        <v>147.515624</v>
      </c>
      <c r="Y10">
        <v>0</v>
      </c>
      <c r="Z10">
        <v>13.2</v>
      </c>
      <c r="AA10">
        <v>13.983000000000001</v>
      </c>
      <c r="AB10">
        <v>26.260100000000001</v>
      </c>
      <c r="AC10">
        <v>19.35568</v>
      </c>
      <c r="AD10">
        <v>36.459600000000002</v>
      </c>
      <c r="AE10">
        <v>47.470999999999997</v>
      </c>
      <c r="AF10">
        <v>17.748000000000001</v>
      </c>
      <c r="AG10">
        <v>16.981200000000001</v>
      </c>
      <c r="AH10">
        <v>37.880000000000003</v>
      </c>
      <c r="AI10">
        <v>0</v>
      </c>
      <c r="AJ10">
        <v>0</v>
      </c>
      <c r="AK10">
        <v>0</v>
      </c>
      <c r="AL10">
        <v>80.177999999999997</v>
      </c>
      <c r="AM10">
        <v>10.557359999999999</v>
      </c>
      <c r="AN10">
        <v>0</v>
      </c>
      <c r="AO10">
        <v>0</v>
      </c>
      <c r="AP10">
        <v>3.0743999999999998</v>
      </c>
      <c r="AQ10">
        <v>18.899999999999999</v>
      </c>
      <c r="AR10">
        <v>50.783999999999999</v>
      </c>
      <c r="AS10">
        <v>32.9574</v>
      </c>
      <c r="AT10">
        <v>11.042413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2937.6611020000005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686.44209999999998</v>
      </c>
      <c r="L11">
        <v>652.11180000000002</v>
      </c>
      <c r="M11">
        <v>86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46.021099999999997</v>
      </c>
      <c r="X11">
        <v>147.515624</v>
      </c>
      <c r="Y11">
        <v>0</v>
      </c>
      <c r="Z11">
        <v>6.5537999999999998</v>
      </c>
      <c r="AA11">
        <v>13.983000000000001</v>
      </c>
      <c r="AB11">
        <v>26.260100000000001</v>
      </c>
      <c r="AC11">
        <v>19.35568</v>
      </c>
      <c r="AD11">
        <v>36.459600000000002</v>
      </c>
      <c r="AE11">
        <v>45.546500000000002</v>
      </c>
      <c r="AF11">
        <v>17.748000000000001</v>
      </c>
      <c r="AG11">
        <v>16.981200000000001</v>
      </c>
      <c r="AH11">
        <v>37.880000000000003</v>
      </c>
      <c r="AI11">
        <v>0</v>
      </c>
      <c r="AJ11">
        <v>0</v>
      </c>
      <c r="AK11">
        <v>0</v>
      </c>
      <c r="AL11">
        <v>46.48</v>
      </c>
      <c r="AM11">
        <v>10.557359999999999</v>
      </c>
      <c r="AN11">
        <v>0</v>
      </c>
      <c r="AO11">
        <v>0</v>
      </c>
      <c r="AP11">
        <v>3.0743999999999998</v>
      </c>
      <c r="AQ11">
        <v>9.4499999999999993</v>
      </c>
      <c r="AR11">
        <v>50.783999999999999</v>
      </c>
      <c r="AS11">
        <v>32.9574</v>
      </c>
      <c r="AT11">
        <v>13.562015000000001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2885.4620040000004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686.44209999999998</v>
      </c>
      <c r="L12">
        <v>652.11180000000002</v>
      </c>
      <c r="M12">
        <v>86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46.021099999999997</v>
      </c>
      <c r="X12">
        <v>147.515624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19.35568</v>
      </c>
      <c r="AD12">
        <v>36.459600000000002</v>
      </c>
      <c r="AE12">
        <v>45.546500000000002</v>
      </c>
      <c r="AF12">
        <v>17.748000000000001</v>
      </c>
      <c r="AG12">
        <v>16.981200000000001</v>
      </c>
      <c r="AH12">
        <v>37.880000000000003</v>
      </c>
      <c r="AI12">
        <v>0</v>
      </c>
      <c r="AJ12">
        <v>0</v>
      </c>
      <c r="AK12">
        <v>0</v>
      </c>
      <c r="AL12">
        <v>46.48</v>
      </c>
      <c r="AM12">
        <v>10.557359999999999</v>
      </c>
      <c r="AN12">
        <v>0</v>
      </c>
      <c r="AO12">
        <v>0</v>
      </c>
      <c r="AP12">
        <v>3.0743999999999998</v>
      </c>
      <c r="AQ12">
        <v>0</v>
      </c>
      <c r="AR12">
        <v>50.783999999999999</v>
      </c>
      <c r="AS12">
        <v>32.9574</v>
      </c>
      <c r="AT12">
        <v>12.331068999999999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2874.7810580000005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686.44209999999998</v>
      </c>
      <c r="L13">
        <v>652.11180000000002</v>
      </c>
      <c r="M13">
        <v>86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46.021099999999997</v>
      </c>
      <c r="X13">
        <v>147.515624</v>
      </c>
      <c r="Y13">
        <v>0</v>
      </c>
      <c r="Z13">
        <v>6.5537999999999998</v>
      </c>
      <c r="AA13">
        <v>13.983000000000001</v>
      </c>
      <c r="AB13">
        <v>26.260100000000001</v>
      </c>
      <c r="AC13">
        <v>19.35568</v>
      </c>
      <c r="AD13">
        <v>27.3447</v>
      </c>
      <c r="AE13">
        <v>45.546500000000002</v>
      </c>
      <c r="AF13">
        <v>17.748000000000001</v>
      </c>
      <c r="AG13">
        <v>16.981200000000001</v>
      </c>
      <c r="AH13">
        <v>37.880000000000003</v>
      </c>
      <c r="AI13">
        <v>0</v>
      </c>
      <c r="AJ13">
        <v>0</v>
      </c>
      <c r="AK13">
        <v>0</v>
      </c>
      <c r="AL13">
        <v>46.48</v>
      </c>
      <c r="AM13">
        <v>10.557359999999999</v>
      </c>
      <c r="AN13">
        <v>0</v>
      </c>
      <c r="AO13">
        <v>0</v>
      </c>
      <c r="AP13">
        <v>3.0743999999999998</v>
      </c>
      <c r="AQ13">
        <v>0</v>
      </c>
      <c r="AR13">
        <v>50.783999999999999</v>
      </c>
      <c r="AS13">
        <v>32.9574</v>
      </c>
      <c r="AT13">
        <v>13.3711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2866.7061890000004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686.44209999999998</v>
      </c>
      <c r="L14">
        <v>652.11180000000002</v>
      </c>
      <c r="M14">
        <v>86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46.021099999999997</v>
      </c>
      <c r="X14">
        <v>147.515624</v>
      </c>
      <c r="Y14">
        <v>0</v>
      </c>
      <c r="Z14">
        <v>6.5537999999999998</v>
      </c>
      <c r="AA14">
        <v>13.983000000000001</v>
      </c>
      <c r="AB14">
        <v>26.260100000000001</v>
      </c>
      <c r="AC14">
        <v>19.35568</v>
      </c>
      <c r="AD14">
        <v>27.3447</v>
      </c>
      <c r="AE14">
        <v>45.546500000000002</v>
      </c>
      <c r="AF14">
        <v>17.748000000000001</v>
      </c>
      <c r="AG14">
        <v>16.981200000000001</v>
      </c>
      <c r="AH14">
        <v>37.880000000000003</v>
      </c>
      <c r="AI14">
        <v>0</v>
      </c>
      <c r="AJ14">
        <v>0</v>
      </c>
      <c r="AK14">
        <v>52.029000000000003</v>
      </c>
      <c r="AL14">
        <v>46.48</v>
      </c>
      <c r="AM14">
        <v>10.557359999999999</v>
      </c>
      <c r="AN14">
        <v>0</v>
      </c>
      <c r="AO14">
        <v>6.3504000000000005E-2</v>
      </c>
      <c r="AP14">
        <v>3.0743999999999998</v>
      </c>
      <c r="AQ14">
        <v>0</v>
      </c>
      <c r="AR14">
        <v>50.783999999999999</v>
      </c>
      <c r="AS14">
        <v>32.9574</v>
      </c>
      <c r="AT14">
        <v>14.996796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2920.4243890000007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686.44209999999998</v>
      </c>
      <c r="L15">
        <v>652.11180000000002</v>
      </c>
      <c r="M15">
        <v>86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46.021099999999997</v>
      </c>
      <c r="X15">
        <v>147.515624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17.748000000000001</v>
      </c>
      <c r="AG15">
        <v>16.981200000000001</v>
      </c>
      <c r="AH15">
        <v>46.781799999999997</v>
      </c>
      <c r="AI15">
        <v>0</v>
      </c>
      <c r="AJ15">
        <v>0</v>
      </c>
      <c r="AK15">
        <v>52.029000000000003</v>
      </c>
      <c r="AL15">
        <v>58.1</v>
      </c>
      <c r="AM15">
        <v>10.557359999999999</v>
      </c>
      <c r="AN15">
        <v>0</v>
      </c>
      <c r="AO15">
        <v>0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10.714796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2942.190724000001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686.44209999999998</v>
      </c>
      <c r="L16">
        <v>652.11180000000002</v>
      </c>
      <c r="M16">
        <v>86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46.021099999999997</v>
      </c>
      <c r="X16">
        <v>147.515624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17.748000000000001</v>
      </c>
      <c r="AG16">
        <v>16.981200000000001</v>
      </c>
      <c r="AH16">
        <v>46.781799999999997</v>
      </c>
      <c r="AI16">
        <v>0</v>
      </c>
      <c r="AJ16">
        <v>0</v>
      </c>
      <c r="AK16">
        <v>52.029000000000003</v>
      </c>
      <c r="AL16">
        <v>58.1</v>
      </c>
      <c r="AM16">
        <v>10.557359999999999</v>
      </c>
      <c r="AN16">
        <v>0</v>
      </c>
      <c r="AO16">
        <v>0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14.996796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2946.4727240000007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686.44209999999998</v>
      </c>
      <c r="L17">
        <v>652.11180000000002</v>
      </c>
      <c r="M17">
        <v>86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46.021099999999997</v>
      </c>
      <c r="X17">
        <v>147.515624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27.3447</v>
      </c>
      <c r="AE17">
        <v>49.436556000000003</v>
      </c>
      <c r="AF17">
        <v>17.748000000000001</v>
      </c>
      <c r="AG17">
        <v>16.981200000000001</v>
      </c>
      <c r="AH17">
        <v>46.781799999999997</v>
      </c>
      <c r="AI17">
        <v>0</v>
      </c>
      <c r="AJ17">
        <v>0</v>
      </c>
      <c r="AK17">
        <v>52.029000000000003</v>
      </c>
      <c r="AL17">
        <v>58.1</v>
      </c>
      <c r="AM17">
        <v>10.557359999999999</v>
      </c>
      <c r="AN17">
        <v>0</v>
      </c>
      <c r="AO17">
        <v>0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2946.4727240000007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686.44209999999998</v>
      </c>
      <c r="L18">
        <v>652.11180000000002</v>
      </c>
      <c r="M18">
        <v>86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46.021099999999997</v>
      </c>
      <c r="X18">
        <v>147.515624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27.3447</v>
      </c>
      <c r="AE18">
        <v>49.436556000000003</v>
      </c>
      <c r="AF18">
        <v>17.748000000000001</v>
      </c>
      <c r="AG18">
        <v>16.981200000000001</v>
      </c>
      <c r="AH18">
        <v>46.781799999999997</v>
      </c>
      <c r="AI18">
        <v>0</v>
      </c>
      <c r="AJ18">
        <v>0</v>
      </c>
      <c r="AK18">
        <v>52.029000000000003</v>
      </c>
      <c r="AL18">
        <v>58.1</v>
      </c>
      <c r="AM18">
        <v>10.557359999999999</v>
      </c>
      <c r="AN18">
        <v>0</v>
      </c>
      <c r="AO18">
        <v>0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2946.4727240000007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686.44209999999998</v>
      </c>
      <c r="L19">
        <v>652.11180000000002</v>
      </c>
      <c r="M19">
        <v>86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46.021099999999997</v>
      </c>
      <c r="X19">
        <v>147.515624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27.3447</v>
      </c>
      <c r="AE19">
        <v>49.436556000000003</v>
      </c>
      <c r="AF19">
        <v>17.748000000000001</v>
      </c>
      <c r="AG19">
        <v>16.981200000000001</v>
      </c>
      <c r="AH19">
        <v>70.172700000000006</v>
      </c>
      <c r="AI19">
        <v>0</v>
      </c>
      <c r="AJ19">
        <v>0</v>
      </c>
      <c r="AK19">
        <v>52.029000000000003</v>
      </c>
      <c r="AL19">
        <v>58.1</v>
      </c>
      <c r="AM19">
        <v>10.557359999999999</v>
      </c>
      <c r="AN19">
        <v>0</v>
      </c>
      <c r="AO19">
        <v>0</v>
      </c>
      <c r="AP19">
        <v>3.0743999999999998</v>
      </c>
      <c r="AQ19">
        <v>9.4499999999999993</v>
      </c>
      <c r="AR19">
        <v>50.783999999999999</v>
      </c>
      <c r="AS19">
        <v>31.897383000000001</v>
      </c>
      <c r="AT19">
        <v>14.996796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2976.5536240000006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686.44209999999998</v>
      </c>
      <c r="L20">
        <v>652.11180000000002</v>
      </c>
      <c r="M20">
        <v>86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46.021099999999997</v>
      </c>
      <c r="X20">
        <v>147.515624</v>
      </c>
      <c r="Y20">
        <v>0</v>
      </c>
      <c r="Z20">
        <v>6.5537999999999998</v>
      </c>
      <c r="AA20">
        <v>13.983000000000001</v>
      </c>
      <c r="AB20">
        <v>26.260100000000001</v>
      </c>
      <c r="AC20">
        <v>19.35568</v>
      </c>
      <c r="AD20">
        <v>27.3447</v>
      </c>
      <c r="AE20">
        <v>49.436556000000003</v>
      </c>
      <c r="AF20">
        <v>17.748000000000001</v>
      </c>
      <c r="AG20">
        <v>16.981200000000001</v>
      </c>
      <c r="AH20">
        <v>70.172700000000006</v>
      </c>
      <c r="AI20">
        <v>0</v>
      </c>
      <c r="AJ20">
        <v>0</v>
      </c>
      <c r="AK20">
        <v>52.029000000000003</v>
      </c>
      <c r="AL20">
        <v>58.1</v>
      </c>
      <c r="AM20">
        <v>10.557359999999999</v>
      </c>
      <c r="AN20">
        <v>0</v>
      </c>
      <c r="AO20">
        <v>0</v>
      </c>
      <c r="AP20">
        <v>3.0743999999999998</v>
      </c>
      <c r="AQ20">
        <v>18.899999999999999</v>
      </c>
      <c r="AR20">
        <v>50.783999999999999</v>
      </c>
      <c r="AS20">
        <v>31.897383000000001</v>
      </c>
      <c r="AT20">
        <v>14.996796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2986.0036240000009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686.44209999999998</v>
      </c>
      <c r="L21">
        <v>652.11180000000002</v>
      </c>
      <c r="M21">
        <v>86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46.021099999999997</v>
      </c>
      <c r="X21">
        <v>147.515624</v>
      </c>
      <c r="Y21">
        <v>0</v>
      </c>
      <c r="Z21">
        <v>6.5537999999999998</v>
      </c>
      <c r="AA21">
        <v>13.983000000000001</v>
      </c>
      <c r="AB21">
        <v>26.260100000000001</v>
      </c>
      <c r="AC21">
        <v>19.35568</v>
      </c>
      <c r="AD21">
        <v>27.3447</v>
      </c>
      <c r="AE21">
        <v>49.436556000000003</v>
      </c>
      <c r="AF21">
        <v>17.748000000000001</v>
      </c>
      <c r="AG21">
        <v>16.981200000000001</v>
      </c>
      <c r="AH21">
        <v>70.172700000000006</v>
      </c>
      <c r="AI21">
        <v>0</v>
      </c>
      <c r="AJ21">
        <v>0</v>
      </c>
      <c r="AK21">
        <v>52.029000000000003</v>
      </c>
      <c r="AL21">
        <v>58.1</v>
      </c>
      <c r="AM21">
        <v>10.557359999999999</v>
      </c>
      <c r="AN21">
        <v>0</v>
      </c>
      <c r="AO21">
        <v>0</v>
      </c>
      <c r="AP21">
        <v>3.0743999999999998</v>
      </c>
      <c r="AQ21">
        <v>18.899999999999999</v>
      </c>
      <c r="AR21">
        <v>50.783999999999999</v>
      </c>
      <c r="AS21">
        <v>31.897383000000001</v>
      </c>
      <c r="AT21">
        <v>14.996796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2986.0036240000009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686.44209999999998</v>
      </c>
      <c r="L22">
        <v>652.11180000000002</v>
      </c>
      <c r="M22">
        <v>86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46.021099999999997</v>
      </c>
      <c r="X22">
        <v>147.515624</v>
      </c>
      <c r="Y22">
        <v>0</v>
      </c>
      <c r="Z22">
        <v>6.5537999999999998</v>
      </c>
      <c r="AA22">
        <v>13.983000000000001</v>
      </c>
      <c r="AB22">
        <v>26.260100000000001</v>
      </c>
      <c r="AC22">
        <v>19.35568</v>
      </c>
      <c r="AD22">
        <v>27.3447</v>
      </c>
      <c r="AE22">
        <v>49.436556000000003</v>
      </c>
      <c r="AF22">
        <v>17.748000000000001</v>
      </c>
      <c r="AG22">
        <v>16.981200000000001</v>
      </c>
      <c r="AH22">
        <v>70.172700000000006</v>
      </c>
      <c r="AI22">
        <v>0</v>
      </c>
      <c r="AJ22">
        <v>0</v>
      </c>
      <c r="AK22">
        <v>52.029000000000003</v>
      </c>
      <c r="AL22">
        <v>58.1</v>
      </c>
      <c r="AM22">
        <v>10.557359999999999</v>
      </c>
      <c r="AN22">
        <v>0</v>
      </c>
      <c r="AO22">
        <v>0</v>
      </c>
      <c r="AP22">
        <v>3.0743999999999998</v>
      </c>
      <c r="AQ22">
        <v>28.35</v>
      </c>
      <c r="AR22">
        <v>50.783999999999999</v>
      </c>
      <c r="AS22">
        <v>31.897383000000001</v>
      </c>
      <c r="AT22">
        <v>13.709941000000001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2994.1667690000008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686.44209999999998</v>
      </c>
      <c r="L23">
        <v>652.11180000000002</v>
      </c>
      <c r="M23">
        <v>86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46.021099999999997</v>
      </c>
      <c r="X23">
        <v>147.515624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17.748000000000001</v>
      </c>
      <c r="AG23">
        <v>16.981200000000001</v>
      </c>
      <c r="AH23">
        <v>70.172700000000006</v>
      </c>
      <c r="AI23">
        <v>0</v>
      </c>
      <c r="AJ23">
        <v>0</v>
      </c>
      <c r="AK23">
        <v>52.029000000000003</v>
      </c>
      <c r="AL23">
        <v>58.1</v>
      </c>
      <c r="AM23">
        <v>10.557359999999999</v>
      </c>
      <c r="AN23">
        <v>0</v>
      </c>
      <c r="AO23">
        <v>0</v>
      </c>
      <c r="AP23">
        <v>3.0743999999999998</v>
      </c>
      <c r="AQ23">
        <v>28.35</v>
      </c>
      <c r="AR23">
        <v>53.543999999999997</v>
      </c>
      <c r="AS23">
        <v>31.897383000000001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2998.2136240000004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686.44209999999998</v>
      </c>
      <c r="L24">
        <v>652.11180000000002</v>
      </c>
      <c r="M24">
        <v>86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46.021099999999997</v>
      </c>
      <c r="X24">
        <v>147.515624</v>
      </c>
      <c r="Y24">
        <v>0</v>
      </c>
      <c r="Z24">
        <v>13.1076</v>
      </c>
      <c r="AA24">
        <v>13.983000000000001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17.748000000000001</v>
      </c>
      <c r="AG24">
        <v>16.981200000000001</v>
      </c>
      <c r="AH24">
        <v>70.172700000000006</v>
      </c>
      <c r="AI24">
        <v>0</v>
      </c>
      <c r="AJ24">
        <v>0</v>
      </c>
      <c r="AK24">
        <v>52.029000000000003</v>
      </c>
      <c r="AL24">
        <v>58.1</v>
      </c>
      <c r="AM24">
        <v>10.557359999999999</v>
      </c>
      <c r="AN24">
        <v>0</v>
      </c>
      <c r="AO24">
        <v>0</v>
      </c>
      <c r="AP24">
        <v>3.0743999999999998</v>
      </c>
      <c r="AQ24">
        <v>28.35</v>
      </c>
      <c r="AR24">
        <v>53.543999999999997</v>
      </c>
      <c r="AS24">
        <v>31.897383000000001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3004.7674240000001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686.44209999999998</v>
      </c>
      <c r="L25">
        <v>652.11180000000002</v>
      </c>
      <c r="M25">
        <v>86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46.021099999999997</v>
      </c>
      <c r="X25">
        <v>147.515624</v>
      </c>
      <c r="Y25">
        <v>0</v>
      </c>
      <c r="Z25">
        <v>13.1076</v>
      </c>
      <c r="AA25">
        <v>13.983000000000001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16.981200000000001</v>
      </c>
      <c r="AH25">
        <v>70.172700000000006</v>
      </c>
      <c r="AI25">
        <v>0</v>
      </c>
      <c r="AJ25">
        <v>0</v>
      </c>
      <c r="AK25">
        <v>52.029000000000003</v>
      </c>
      <c r="AL25">
        <v>58.1</v>
      </c>
      <c r="AM25">
        <v>10.557359999999999</v>
      </c>
      <c r="AN25">
        <v>0</v>
      </c>
      <c r="AO25">
        <v>0</v>
      </c>
      <c r="AP25">
        <v>3.0743999999999998</v>
      </c>
      <c r="AQ25">
        <v>28.35</v>
      </c>
      <c r="AR25">
        <v>53.543999999999997</v>
      </c>
      <c r="AS25">
        <v>31.897383000000001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2995.8934239999999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686.44209999999998</v>
      </c>
      <c r="L26">
        <v>652.11180000000002</v>
      </c>
      <c r="M26">
        <v>86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46.021099999999997</v>
      </c>
      <c r="X26">
        <v>147.515624</v>
      </c>
      <c r="Y26">
        <v>0</v>
      </c>
      <c r="Z26">
        <v>13.1076</v>
      </c>
      <c r="AA26">
        <v>13.983000000000001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16.981200000000001</v>
      </c>
      <c r="AH26">
        <v>70.172700000000006</v>
      </c>
      <c r="AI26">
        <v>2.5459999999999998</v>
      </c>
      <c r="AJ26">
        <v>0</v>
      </c>
      <c r="AK26">
        <v>52.029000000000003</v>
      </c>
      <c r="AL26">
        <v>58.1</v>
      </c>
      <c r="AM26">
        <v>10.557359999999999</v>
      </c>
      <c r="AN26">
        <v>0</v>
      </c>
      <c r="AO26">
        <v>0</v>
      </c>
      <c r="AP26">
        <v>3.0743999999999998</v>
      </c>
      <c r="AQ26">
        <v>28.35</v>
      </c>
      <c r="AR26">
        <v>53.543999999999997</v>
      </c>
      <c r="AS26">
        <v>31.897383000000001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2998.4394239999997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454.44209999999998</v>
      </c>
      <c r="L27">
        <v>652.11180000000002</v>
      </c>
      <c r="M27">
        <v>86</v>
      </c>
      <c r="N27">
        <v>118.125</v>
      </c>
      <c r="O27">
        <v>123.66562500000001</v>
      </c>
      <c r="P27">
        <v>125.58750000000001</v>
      </c>
      <c r="Q27">
        <v>10.56</v>
      </c>
      <c r="R27">
        <v>31.772400000000001</v>
      </c>
      <c r="S27">
        <v>19.799600000000002</v>
      </c>
      <c r="T27">
        <v>0</v>
      </c>
      <c r="U27">
        <v>418.77</v>
      </c>
      <c r="V27">
        <v>14.25</v>
      </c>
      <c r="W27">
        <v>46.021099999999997</v>
      </c>
      <c r="X27">
        <v>147.515624</v>
      </c>
      <c r="Y27">
        <v>0</v>
      </c>
      <c r="Z27">
        <v>13.1076</v>
      </c>
      <c r="AA27">
        <v>13.983000000000001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16.981200000000001</v>
      </c>
      <c r="AH27">
        <v>70.172700000000006</v>
      </c>
      <c r="AI27">
        <v>5.0919999999999996</v>
      </c>
      <c r="AJ27">
        <v>0</v>
      </c>
      <c r="AK27">
        <v>52.029000000000003</v>
      </c>
      <c r="AL27">
        <v>58.1</v>
      </c>
      <c r="AM27">
        <v>10.557359999999999</v>
      </c>
      <c r="AN27">
        <v>0</v>
      </c>
      <c r="AO27">
        <v>0</v>
      </c>
      <c r="AP27">
        <v>6.2769000000000004</v>
      </c>
      <c r="AQ27">
        <v>28.35</v>
      </c>
      <c r="AR27">
        <v>50.783999999999999</v>
      </c>
      <c r="AS27">
        <v>31.897383000000001</v>
      </c>
      <c r="AT27">
        <v>14.996796</v>
      </c>
      <c r="AU27">
        <v>0</v>
      </c>
      <c r="AV27">
        <v>0</v>
      </c>
      <c r="AW27">
        <v>0</v>
      </c>
      <c r="AX27">
        <v>2.7837999999999998</v>
      </c>
      <c r="AY27">
        <v>0</v>
      </c>
      <c r="AZ27">
        <v>0</v>
      </c>
      <c r="BA27">
        <f t="shared" si="0"/>
        <v>2745.8886240000002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454.44209999999998</v>
      </c>
      <c r="L28">
        <v>652.11180000000002</v>
      </c>
      <c r="M28">
        <v>86</v>
      </c>
      <c r="N28">
        <v>118.125</v>
      </c>
      <c r="O28">
        <v>123.66562500000001</v>
      </c>
      <c r="P28">
        <v>125.58750000000001</v>
      </c>
      <c r="Q28">
        <v>10.56</v>
      </c>
      <c r="R28">
        <v>31.772400000000001</v>
      </c>
      <c r="S28">
        <v>19.799600000000002</v>
      </c>
      <c r="T28">
        <v>0</v>
      </c>
      <c r="U28">
        <v>418.77</v>
      </c>
      <c r="V28">
        <v>14.25</v>
      </c>
      <c r="W28">
        <v>46.021099999999997</v>
      </c>
      <c r="X28">
        <v>147.515624</v>
      </c>
      <c r="Y28">
        <v>0</v>
      </c>
      <c r="Z28">
        <v>13.1076</v>
      </c>
      <c r="AA28">
        <v>13.983000000000001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16.981200000000001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58.1</v>
      </c>
      <c r="AM28">
        <v>10.557359999999999</v>
      </c>
      <c r="AN28">
        <v>0</v>
      </c>
      <c r="AO28">
        <v>0</v>
      </c>
      <c r="AP28">
        <v>6.2769000000000004</v>
      </c>
      <c r="AQ28">
        <v>28.35</v>
      </c>
      <c r="AR28">
        <v>50.783999999999999</v>
      </c>
      <c r="AS28">
        <v>31.897383000000001</v>
      </c>
      <c r="AT28">
        <v>14.996796</v>
      </c>
      <c r="AU28">
        <v>0</v>
      </c>
      <c r="AV28">
        <v>0</v>
      </c>
      <c r="AW28">
        <v>0</v>
      </c>
      <c r="AX28">
        <v>2.7837999999999998</v>
      </c>
      <c r="AY28">
        <v>0</v>
      </c>
      <c r="AZ28">
        <v>0</v>
      </c>
      <c r="BA28">
        <f t="shared" si="0"/>
        <v>2764.779724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454.44209999999998</v>
      </c>
      <c r="L29">
        <v>652.11180000000002</v>
      </c>
      <c r="M29">
        <v>82</v>
      </c>
      <c r="N29">
        <v>118.125</v>
      </c>
      <c r="O29">
        <v>123.66562500000001</v>
      </c>
      <c r="P29">
        <v>125.58750000000001</v>
      </c>
      <c r="Q29">
        <v>10.56</v>
      </c>
      <c r="R29">
        <v>31.772400000000001</v>
      </c>
      <c r="S29">
        <v>19.799600000000002</v>
      </c>
      <c r="T29">
        <v>0</v>
      </c>
      <c r="U29">
        <v>418.77</v>
      </c>
      <c r="V29">
        <v>14.25</v>
      </c>
      <c r="W29">
        <v>46.021099999999997</v>
      </c>
      <c r="X29">
        <v>147.515624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8.8740000000000006</v>
      </c>
      <c r="AG29">
        <v>16.981200000000001</v>
      </c>
      <c r="AH29">
        <v>46.971200000000003</v>
      </c>
      <c r="AI29">
        <v>33.097999999999999</v>
      </c>
      <c r="AJ29">
        <v>0</v>
      </c>
      <c r="AK29">
        <v>52.029000000000003</v>
      </c>
      <c r="AL29">
        <v>80.177999999999997</v>
      </c>
      <c r="AM29">
        <v>10.557359999999999</v>
      </c>
      <c r="AN29">
        <v>0</v>
      </c>
      <c r="AO29">
        <v>0</v>
      </c>
      <c r="AP29">
        <v>6.2769000000000004</v>
      </c>
      <c r="AQ29">
        <v>28.35</v>
      </c>
      <c r="AR29">
        <v>50.783999999999999</v>
      </c>
      <c r="AS29">
        <v>31.897383000000001</v>
      </c>
      <c r="AT29">
        <v>14.996796</v>
      </c>
      <c r="AU29">
        <v>0</v>
      </c>
      <c r="AV29">
        <v>0</v>
      </c>
      <c r="AW29">
        <v>0</v>
      </c>
      <c r="AX29">
        <v>2.7837999999999998</v>
      </c>
      <c r="AY29">
        <v>0</v>
      </c>
      <c r="AZ29">
        <v>0</v>
      </c>
      <c r="BA29">
        <f t="shared" si="0"/>
        <v>2759.6562239999998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454.44209999999998</v>
      </c>
      <c r="L30">
        <v>652.11180000000002</v>
      </c>
      <c r="M30">
        <v>82</v>
      </c>
      <c r="N30">
        <v>118.125</v>
      </c>
      <c r="O30">
        <v>123.66562500000001</v>
      </c>
      <c r="P30">
        <v>125.58750000000001</v>
      </c>
      <c r="Q30">
        <v>10.56</v>
      </c>
      <c r="R30">
        <v>31.772400000000001</v>
      </c>
      <c r="S30">
        <v>19.799600000000002</v>
      </c>
      <c r="T30">
        <v>0</v>
      </c>
      <c r="U30">
        <v>418.77</v>
      </c>
      <c r="V30">
        <v>14.25</v>
      </c>
      <c r="W30">
        <v>46.021099999999997</v>
      </c>
      <c r="X30">
        <v>147.515624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16.981200000000001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80.177999999999997</v>
      </c>
      <c r="AM30">
        <v>10.557359999999999</v>
      </c>
      <c r="AN30">
        <v>0</v>
      </c>
      <c r="AO30">
        <v>0</v>
      </c>
      <c r="AP30">
        <v>6.2769000000000004</v>
      </c>
      <c r="AQ30">
        <v>28.35</v>
      </c>
      <c r="AR30">
        <v>50.783999999999999</v>
      </c>
      <c r="AS30">
        <v>31.897383000000001</v>
      </c>
      <c r="AT30">
        <v>14.996796</v>
      </c>
      <c r="AU30">
        <v>0</v>
      </c>
      <c r="AV30">
        <v>0</v>
      </c>
      <c r="AW30">
        <v>0</v>
      </c>
      <c r="AX30">
        <v>2.7837999999999998</v>
      </c>
      <c r="AY30">
        <v>0</v>
      </c>
      <c r="AZ30">
        <v>0</v>
      </c>
      <c r="BA30">
        <f t="shared" si="0"/>
        <v>2750.3519240000001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454.44209999999998</v>
      </c>
      <c r="L31">
        <v>652.11180000000002</v>
      </c>
      <c r="M31">
        <v>82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46.021099999999997</v>
      </c>
      <c r="X31">
        <v>147.515624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16.981200000000001</v>
      </c>
      <c r="AH31">
        <v>46.781799999999997</v>
      </c>
      <c r="AI31">
        <v>16.548999999999999</v>
      </c>
      <c r="AJ31">
        <v>0</v>
      </c>
      <c r="AK31">
        <v>52.029000000000003</v>
      </c>
      <c r="AL31">
        <v>80.177999999999997</v>
      </c>
      <c r="AM31">
        <v>10.557359999999999</v>
      </c>
      <c r="AN31">
        <v>0</v>
      </c>
      <c r="AO31">
        <v>0</v>
      </c>
      <c r="AP31">
        <v>3.0743999999999998</v>
      </c>
      <c r="AQ31">
        <v>28.35</v>
      </c>
      <c r="AR31">
        <v>50.783999999999999</v>
      </c>
      <c r="AS31">
        <v>31.897383000000001</v>
      </c>
      <c r="AT31">
        <v>14.996796</v>
      </c>
      <c r="AU31">
        <v>0</v>
      </c>
      <c r="AV31">
        <v>0</v>
      </c>
      <c r="AW31">
        <v>0</v>
      </c>
      <c r="AX31">
        <v>2.7837999999999998</v>
      </c>
      <c r="AY31">
        <v>0</v>
      </c>
      <c r="AZ31">
        <v>0</v>
      </c>
      <c r="BA31">
        <f t="shared" si="0"/>
        <v>2766.0384240000003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454.44209999999998</v>
      </c>
      <c r="L32">
        <v>652.11180000000002</v>
      </c>
      <c r="M32">
        <v>82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46.021099999999997</v>
      </c>
      <c r="X32">
        <v>147.515624</v>
      </c>
      <c r="Y32">
        <v>0</v>
      </c>
      <c r="Z32">
        <v>13.1076</v>
      </c>
      <c r="AA32">
        <v>13.983000000000001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16.981200000000001</v>
      </c>
      <c r="AH32">
        <v>46.781799999999997</v>
      </c>
      <c r="AI32">
        <v>16.548999999999999</v>
      </c>
      <c r="AJ32">
        <v>0</v>
      </c>
      <c r="AK32">
        <v>52.029000000000003</v>
      </c>
      <c r="AL32">
        <v>80.177999999999997</v>
      </c>
      <c r="AM32">
        <v>10.557359999999999</v>
      </c>
      <c r="AN32">
        <v>0</v>
      </c>
      <c r="AO32">
        <v>0</v>
      </c>
      <c r="AP32">
        <v>3.0743999999999998</v>
      </c>
      <c r="AQ32">
        <v>28.35</v>
      </c>
      <c r="AR32">
        <v>50.783999999999999</v>
      </c>
      <c r="AS32">
        <v>31.897383000000001</v>
      </c>
      <c r="AT32">
        <v>14.996796</v>
      </c>
      <c r="AU32">
        <v>0</v>
      </c>
      <c r="AV32">
        <v>0</v>
      </c>
      <c r="AW32">
        <v>0</v>
      </c>
      <c r="AX32">
        <v>2.7837999999999998</v>
      </c>
      <c r="AY32">
        <v>0</v>
      </c>
      <c r="AZ32">
        <v>0</v>
      </c>
      <c r="BA32">
        <f t="shared" si="0"/>
        <v>2766.0384240000003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454.44209999999998</v>
      </c>
      <c r="L33">
        <v>652.11180000000002</v>
      </c>
      <c r="M33">
        <v>82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46.021099999999997</v>
      </c>
      <c r="X33">
        <v>147.515624</v>
      </c>
      <c r="Y33">
        <v>0</v>
      </c>
      <c r="Z33">
        <v>13.1076</v>
      </c>
      <c r="AA33">
        <v>13.983000000000001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16.981200000000001</v>
      </c>
      <c r="AH33">
        <v>46.781799999999997</v>
      </c>
      <c r="AI33">
        <v>16.548999999999999</v>
      </c>
      <c r="AJ33">
        <v>0</v>
      </c>
      <c r="AK33">
        <v>52.029000000000003</v>
      </c>
      <c r="AL33">
        <v>58.1</v>
      </c>
      <c r="AM33">
        <v>10.557359999999999</v>
      </c>
      <c r="AN33">
        <v>0</v>
      </c>
      <c r="AO33">
        <v>0</v>
      </c>
      <c r="AP33">
        <v>3.0743999999999998</v>
      </c>
      <c r="AQ33">
        <v>18.899999999999999</v>
      </c>
      <c r="AR33">
        <v>50.783999999999999</v>
      </c>
      <c r="AS33">
        <v>31.897383000000001</v>
      </c>
      <c r="AT33">
        <v>14.996796</v>
      </c>
      <c r="AU33">
        <v>0</v>
      </c>
      <c r="AV33">
        <v>0</v>
      </c>
      <c r="AW33">
        <v>0</v>
      </c>
      <c r="AX33">
        <v>2.7837999999999998</v>
      </c>
      <c r="AY33">
        <v>0</v>
      </c>
      <c r="AZ33">
        <v>0</v>
      </c>
      <c r="BA33">
        <f t="shared" si="0"/>
        <v>2734.5104240000005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454.44209999999998</v>
      </c>
      <c r="L34">
        <v>652.11180000000002</v>
      </c>
      <c r="M34">
        <v>82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46.021099999999997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16.981200000000001</v>
      </c>
      <c r="AH34">
        <v>46.781799999999997</v>
      </c>
      <c r="AI34">
        <v>2.5459999999999998</v>
      </c>
      <c r="AJ34">
        <v>0</v>
      </c>
      <c r="AK34">
        <v>52.029000000000003</v>
      </c>
      <c r="AL34">
        <v>58.1</v>
      </c>
      <c r="AM34">
        <v>10.557359999999999</v>
      </c>
      <c r="AN34">
        <v>0</v>
      </c>
      <c r="AO34">
        <v>0</v>
      </c>
      <c r="AP34">
        <v>3.0743999999999998</v>
      </c>
      <c r="AQ34">
        <v>18.899999999999999</v>
      </c>
      <c r="AR34">
        <v>50.783999999999999</v>
      </c>
      <c r="AS34">
        <v>31.897383000000001</v>
      </c>
      <c r="AT34">
        <v>14.996796</v>
      </c>
      <c r="AU34">
        <v>0</v>
      </c>
      <c r="AV34">
        <v>0</v>
      </c>
      <c r="AW34">
        <v>0</v>
      </c>
      <c r="AX34">
        <v>2.7837999999999998</v>
      </c>
      <c r="AY34">
        <v>0</v>
      </c>
      <c r="AZ34">
        <v>0</v>
      </c>
      <c r="BA34">
        <f t="shared" si="0"/>
        <v>2706.5244240000002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454.44209999999998</v>
      </c>
      <c r="L35">
        <v>652.11180000000002</v>
      </c>
      <c r="M35">
        <v>82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46.021099999999997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45.546500000000002</v>
      </c>
      <c r="AF35">
        <v>8.8740000000000006</v>
      </c>
      <c r="AG35">
        <v>16.981200000000001</v>
      </c>
      <c r="AH35">
        <v>46.781799999999997</v>
      </c>
      <c r="AI35">
        <v>0</v>
      </c>
      <c r="AJ35">
        <v>0</v>
      </c>
      <c r="AK35">
        <v>52.029000000000003</v>
      </c>
      <c r="AL35">
        <v>58.1</v>
      </c>
      <c r="AM35">
        <v>10.557359999999999</v>
      </c>
      <c r="AN35">
        <v>0</v>
      </c>
      <c r="AO35">
        <v>0</v>
      </c>
      <c r="AP35">
        <v>3.0743999999999998</v>
      </c>
      <c r="AQ35">
        <v>9.4499999999999993</v>
      </c>
      <c r="AR35">
        <v>50.783999999999999</v>
      </c>
      <c r="AS35">
        <v>31.897383000000001</v>
      </c>
      <c r="AT35">
        <v>14.996796</v>
      </c>
      <c r="AU35">
        <v>0</v>
      </c>
      <c r="AV35">
        <v>0</v>
      </c>
      <c r="AW35">
        <v>0</v>
      </c>
      <c r="AX35">
        <v>2.7837999999999998</v>
      </c>
      <c r="AY35">
        <v>0</v>
      </c>
      <c r="AZ35">
        <v>0</v>
      </c>
      <c r="BA35">
        <f t="shared" si="0"/>
        <v>2690.6383679999999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454.44209999999998</v>
      </c>
      <c r="L36">
        <v>652.11180000000002</v>
      </c>
      <c r="M36">
        <v>82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46.021099999999997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45.546500000000002</v>
      </c>
      <c r="AF36">
        <v>8.8740000000000006</v>
      </c>
      <c r="AG36">
        <v>16.981200000000001</v>
      </c>
      <c r="AH36">
        <v>46.781799999999997</v>
      </c>
      <c r="AI36">
        <v>0</v>
      </c>
      <c r="AJ36">
        <v>0</v>
      </c>
      <c r="AK36">
        <v>52.029000000000003</v>
      </c>
      <c r="AL36">
        <v>58.1</v>
      </c>
      <c r="AM36">
        <v>10.557359999999999</v>
      </c>
      <c r="AN36">
        <v>0</v>
      </c>
      <c r="AO36">
        <v>0</v>
      </c>
      <c r="AP36">
        <v>3.0743999999999998</v>
      </c>
      <c r="AQ36">
        <v>9.4499999999999993</v>
      </c>
      <c r="AR36">
        <v>50.783999999999999</v>
      </c>
      <c r="AS36">
        <v>31.897383000000001</v>
      </c>
      <c r="AT36">
        <v>14.996796</v>
      </c>
      <c r="AU36">
        <v>0</v>
      </c>
      <c r="AV36">
        <v>0</v>
      </c>
      <c r="AW36">
        <v>0</v>
      </c>
      <c r="AX36">
        <v>2.7837999999999998</v>
      </c>
      <c r="AY36">
        <v>0</v>
      </c>
      <c r="AZ36">
        <v>0</v>
      </c>
      <c r="BA36">
        <f t="shared" si="0"/>
        <v>2690.6383679999999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454.44209999999998</v>
      </c>
      <c r="L37">
        <v>652.11180000000002</v>
      </c>
      <c r="M37">
        <v>82</v>
      </c>
      <c r="N37">
        <v>56.7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46.021099999999997</v>
      </c>
      <c r="X37">
        <v>147.515624</v>
      </c>
      <c r="Y37">
        <v>0</v>
      </c>
      <c r="Z37">
        <v>13.1076</v>
      </c>
      <c r="AA37">
        <v>0</v>
      </c>
      <c r="AB37">
        <v>13.0634</v>
      </c>
      <c r="AC37">
        <v>19.35568</v>
      </c>
      <c r="AD37">
        <v>18.229800000000001</v>
      </c>
      <c r="AE37">
        <v>45.546500000000002</v>
      </c>
      <c r="AF37">
        <v>8.8740000000000006</v>
      </c>
      <c r="AG37">
        <v>16.981200000000001</v>
      </c>
      <c r="AH37">
        <v>46.781799999999997</v>
      </c>
      <c r="AI37">
        <v>0</v>
      </c>
      <c r="AJ37">
        <v>0</v>
      </c>
      <c r="AK37">
        <v>52.029000000000003</v>
      </c>
      <c r="AL37">
        <v>58.1</v>
      </c>
      <c r="AM37">
        <v>10.557359999999999</v>
      </c>
      <c r="AN37">
        <v>0</v>
      </c>
      <c r="AO37">
        <v>0</v>
      </c>
      <c r="AP37">
        <v>3.0743999999999998</v>
      </c>
      <c r="AQ37">
        <v>0</v>
      </c>
      <c r="AR37">
        <v>50.783999999999999</v>
      </c>
      <c r="AS37">
        <v>31.897383000000001</v>
      </c>
      <c r="AT37">
        <v>14.996796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2603.7828680000002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454.44209999999998</v>
      </c>
      <c r="L38">
        <v>652.11180000000002</v>
      </c>
      <c r="M38">
        <v>82</v>
      </c>
      <c r="N38">
        <v>56.7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46.021099999999997</v>
      </c>
      <c r="X38">
        <v>147.515624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16.981200000000001</v>
      </c>
      <c r="AH38">
        <v>46.781799999999997</v>
      </c>
      <c r="AI38">
        <v>0</v>
      </c>
      <c r="AJ38">
        <v>0</v>
      </c>
      <c r="AK38">
        <v>52.029000000000003</v>
      </c>
      <c r="AL38">
        <v>58.1</v>
      </c>
      <c r="AM38">
        <v>10.557359999999999</v>
      </c>
      <c r="AN38">
        <v>0</v>
      </c>
      <c r="AO38">
        <v>0</v>
      </c>
      <c r="AP38">
        <v>3.0743999999999998</v>
      </c>
      <c r="AQ38">
        <v>0</v>
      </c>
      <c r="AR38">
        <v>50.783999999999999</v>
      </c>
      <c r="AS38">
        <v>31.897383000000001</v>
      </c>
      <c r="AT38">
        <v>14.996796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2594.1050279999999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544.44209999999998</v>
      </c>
      <c r="L39">
        <v>652.11180000000002</v>
      </c>
      <c r="M39">
        <v>75</v>
      </c>
      <c r="N39">
        <v>56.7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46.021099999999997</v>
      </c>
      <c r="X39">
        <v>147.515624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45.546500000000002</v>
      </c>
      <c r="AF39">
        <v>8.8740000000000006</v>
      </c>
      <c r="AG39">
        <v>16.981200000000001</v>
      </c>
      <c r="AH39">
        <v>46.781799999999997</v>
      </c>
      <c r="AI39">
        <v>0</v>
      </c>
      <c r="AJ39">
        <v>0</v>
      </c>
      <c r="AK39">
        <v>52.029000000000003</v>
      </c>
      <c r="AL39">
        <v>58.1</v>
      </c>
      <c r="AM39">
        <v>10.557359999999999</v>
      </c>
      <c r="AN39">
        <v>0</v>
      </c>
      <c r="AO39">
        <v>0</v>
      </c>
      <c r="AP39">
        <v>3.0743999999999998</v>
      </c>
      <c r="AQ39">
        <v>0</v>
      </c>
      <c r="AR39">
        <v>53.543999999999997</v>
      </c>
      <c r="AS39">
        <v>31.897383000000001</v>
      </c>
      <c r="AT39">
        <v>14.996796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2679.8650279999993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628.00943400000006</v>
      </c>
      <c r="L40">
        <v>652.11180000000002</v>
      </c>
      <c r="M40">
        <v>75</v>
      </c>
      <c r="N40">
        <v>56.7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46.021099999999997</v>
      </c>
      <c r="X40">
        <v>147.515624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45.546500000000002</v>
      </c>
      <c r="AF40">
        <v>8.8740000000000006</v>
      </c>
      <c r="AG40">
        <v>16.981200000000001</v>
      </c>
      <c r="AH40">
        <v>35.891300000000001</v>
      </c>
      <c r="AI40">
        <v>0</v>
      </c>
      <c r="AJ40">
        <v>0</v>
      </c>
      <c r="AK40">
        <v>52.029000000000003</v>
      </c>
      <c r="AL40">
        <v>58.1</v>
      </c>
      <c r="AM40">
        <v>10.557359999999999</v>
      </c>
      <c r="AN40">
        <v>0</v>
      </c>
      <c r="AO40">
        <v>0</v>
      </c>
      <c r="AP40">
        <v>3.0743999999999998</v>
      </c>
      <c r="AQ40">
        <v>0</v>
      </c>
      <c r="AR40">
        <v>53.543999999999997</v>
      </c>
      <c r="AS40">
        <v>31.897383000000001</v>
      </c>
      <c r="AT40">
        <v>14.996796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2752.5418619999996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686.77995699999997</v>
      </c>
      <c r="L41">
        <v>652.11180000000002</v>
      </c>
      <c r="M41">
        <v>75</v>
      </c>
      <c r="N41">
        <v>56.7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46.021099999999997</v>
      </c>
      <c r="X41">
        <v>147.515624</v>
      </c>
      <c r="Y41">
        <v>0</v>
      </c>
      <c r="Z41">
        <v>6.6</v>
      </c>
      <c r="AA41">
        <v>0</v>
      </c>
      <c r="AB41">
        <v>13.0634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16.981200000000001</v>
      </c>
      <c r="AH41">
        <v>23.390899999999998</v>
      </c>
      <c r="AI41">
        <v>0</v>
      </c>
      <c r="AJ41">
        <v>0</v>
      </c>
      <c r="AK41">
        <v>52.029000000000003</v>
      </c>
      <c r="AL41">
        <v>58.1</v>
      </c>
      <c r="AM41">
        <v>10.557359999999999</v>
      </c>
      <c r="AN41">
        <v>0</v>
      </c>
      <c r="AO41">
        <v>0</v>
      </c>
      <c r="AP41">
        <v>3.0743999999999998</v>
      </c>
      <c r="AQ41">
        <v>0</v>
      </c>
      <c r="AR41">
        <v>53.543999999999997</v>
      </c>
      <c r="AS41">
        <v>31.897383000000001</v>
      </c>
      <c r="AT41">
        <v>14.996796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2794.8703849999997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686.77995699999997</v>
      </c>
      <c r="L42">
        <v>652.11180000000002</v>
      </c>
      <c r="M42">
        <v>75</v>
      </c>
      <c r="N42">
        <v>56.7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46.021099999999997</v>
      </c>
      <c r="X42">
        <v>147.515624</v>
      </c>
      <c r="Y42">
        <v>0</v>
      </c>
      <c r="Z42">
        <v>6.6</v>
      </c>
      <c r="AA42">
        <v>0</v>
      </c>
      <c r="AB42">
        <v>13.0634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16.981200000000001</v>
      </c>
      <c r="AH42">
        <v>23.390899999999998</v>
      </c>
      <c r="AI42">
        <v>0</v>
      </c>
      <c r="AJ42">
        <v>0</v>
      </c>
      <c r="AK42">
        <v>52.029000000000003</v>
      </c>
      <c r="AL42">
        <v>58.1</v>
      </c>
      <c r="AM42">
        <v>0</v>
      </c>
      <c r="AN42">
        <v>0</v>
      </c>
      <c r="AO42">
        <v>0</v>
      </c>
      <c r="AP42">
        <v>3.0743999999999998</v>
      </c>
      <c r="AQ42">
        <v>0</v>
      </c>
      <c r="AR42">
        <v>53.543999999999997</v>
      </c>
      <c r="AS42">
        <v>31.897383000000001</v>
      </c>
      <c r="AT42">
        <v>14.996796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2784.3130249999999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686.77995699999997</v>
      </c>
      <c r="L43">
        <v>652.11180000000002</v>
      </c>
      <c r="M43">
        <v>82</v>
      </c>
      <c r="N43">
        <v>56.7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46.021099999999997</v>
      </c>
      <c r="X43">
        <v>147.515624</v>
      </c>
      <c r="Y43">
        <v>0</v>
      </c>
      <c r="Z43">
        <v>6.6</v>
      </c>
      <c r="AA43">
        <v>0</v>
      </c>
      <c r="AB43">
        <v>13.0634</v>
      </c>
      <c r="AC43">
        <v>9.6778399999999998</v>
      </c>
      <c r="AD43">
        <v>18.229800000000001</v>
      </c>
      <c r="AE43">
        <v>48.112499999999997</v>
      </c>
      <c r="AF43">
        <v>8.8740000000000006</v>
      </c>
      <c r="AG43">
        <v>16.981200000000001</v>
      </c>
      <c r="AH43">
        <v>23.390899999999998</v>
      </c>
      <c r="AI43">
        <v>0</v>
      </c>
      <c r="AJ43">
        <v>0</v>
      </c>
      <c r="AK43">
        <v>52.029000000000003</v>
      </c>
      <c r="AL43">
        <v>58.1</v>
      </c>
      <c r="AM43">
        <v>0</v>
      </c>
      <c r="AN43">
        <v>0</v>
      </c>
      <c r="AO43">
        <v>0</v>
      </c>
      <c r="AP43">
        <v>6.2769000000000004</v>
      </c>
      <c r="AQ43">
        <v>0</v>
      </c>
      <c r="AR43">
        <v>50.783999999999999</v>
      </c>
      <c r="AS43">
        <v>31.897383000000001</v>
      </c>
      <c r="AT43">
        <v>13.6784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2790.4371289999999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686.77995699999997</v>
      </c>
      <c r="L44">
        <v>652.11180000000002</v>
      </c>
      <c r="M44">
        <v>82</v>
      </c>
      <c r="N44">
        <v>56.7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46.021099999999997</v>
      </c>
      <c r="X44">
        <v>147.515624</v>
      </c>
      <c r="Y44">
        <v>0</v>
      </c>
      <c r="Z44">
        <v>6.6</v>
      </c>
      <c r="AA44">
        <v>0</v>
      </c>
      <c r="AB44">
        <v>13.0634</v>
      </c>
      <c r="AC44">
        <v>9.6778399999999998</v>
      </c>
      <c r="AD44">
        <v>18.229800000000001</v>
      </c>
      <c r="AE44">
        <v>45.546500000000002</v>
      </c>
      <c r="AF44">
        <v>8.8740000000000006</v>
      </c>
      <c r="AG44">
        <v>16.981200000000001</v>
      </c>
      <c r="AH44">
        <v>23.390899999999998</v>
      </c>
      <c r="AI44">
        <v>0</v>
      </c>
      <c r="AJ44">
        <v>0</v>
      </c>
      <c r="AK44">
        <v>52.029000000000003</v>
      </c>
      <c r="AL44">
        <v>58.1</v>
      </c>
      <c r="AM44">
        <v>0</v>
      </c>
      <c r="AN44">
        <v>0</v>
      </c>
      <c r="AO44">
        <v>0</v>
      </c>
      <c r="AP44">
        <v>6.2769000000000004</v>
      </c>
      <c r="AQ44">
        <v>0</v>
      </c>
      <c r="AR44">
        <v>50.783999999999999</v>
      </c>
      <c r="AS44">
        <v>31.897383000000001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2787.3767290000001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686.77995699999997</v>
      </c>
      <c r="L45">
        <v>652.11180000000002</v>
      </c>
      <c r="M45">
        <v>82</v>
      </c>
      <c r="N45">
        <v>56.7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46.021099999999997</v>
      </c>
      <c r="X45">
        <v>147.515624</v>
      </c>
      <c r="Y45">
        <v>0</v>
      </c>
      <c r="Z45">
        <v>6.6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16.981200000000001</v>
      </c>
      <c r="AH45">
        <v>23.390899999999998</v>
      </c>
      <c r="AI45">
        <v>0</v>
      </c>
      <c r="AJ45">
        <v>0</v>
      </c>
      <c r="AK45">
        <v>52.029000000000003</v>
      </c>
      <c r="AL45">
        <v>58.1</v>
      </c>
      <c r="AM45">
        <v>0</v>
      </c>
      <c r="AN45">
        <v>0</v>
      </c>
      <c r="AO45">
        <v>0</v>
      </c>
      <c r="AP45">
        <v>6.2769000000000004</v>
      </c>
      <c r="AQ45">
        <v>0</v>
      </c>
      <c r="AR45">
        <v>50.783999999999999</v>
      </c>
      <c r="AS45">
        <v>31.897383000000001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2787.3767290000001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686.77995699999997</v>
      </c>
      <c r="L46">
        <v>652.11180000000002</v>
      </c>
      <c r="M46">
        <v>82</v>
      </c>
      <c r="N46">
        <v>56.7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46.021099999999997</v>
      </c>
      <c r="X46">
        <v>147.515624</v>
      </c>
      <c r="Y46">
        <v>0</v>
      </c>
      <c r="Z46">
        <v>6.6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16.981200000000001</v>
      </c>
      <c r="AH46">
        <v>23.390899999999998</v>
      </c>
      <c r="AI46">
        <v>0</v>
      </c>
      <c r="AJ46">
        <v>0</v>
      </c>
      <c r="AK46">
        <v>52.029000000000003</v>
      </c>
      <c r="AL46">
        <v>58.1</v>
      </c>
      <c r="AM46">
        <v>0</v>
      </c>
      <c r="AN46">
        <v>0</v>
      </c>
      <c r="AO46">
        <v>0</v>
      </c>
      <c r="AP46">
        <v>6.2769000000000004</v>
      </c>
      <c r="AQ46">
        <v>0</v>
      </c>
      <c r="AR46">
        <v>50.783999999999999</v>
      </c>
      <c r="AS46">
        <v>31.897383000000001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2787.3767290000001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686.77995699999997</v>
      </c>
      <c r="L47">
        <v>652.11180000000002</v>
      </c>
      <c r="M47">
        <v>82</v>
      </c>
      <c r="N47">
        <v>56.7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46.021099999999997</v>
      </c>
      <c r="X47">
        <v>147.515624</v>
      </c>
      <c r="Y47">
        <v>0</v>
      </c>
      <c r="Z47">
        <v>6.6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6.9020000000000001</v>
      </c>
      <c r="AG47">
        <v>16.981200000000001</v>
      </c>
      <c r="AH47">
        <v>23.390899999999998</v>
      </c>
      <c r="AI47">
        <v>0</v>
      </c>
      <c r="AJ47">
        <v>0</v>
      </c>
      <c r="AK47">
        <v>52.029000000000003</v>
      </c>
      <c r="AL47">
        <v>58.1</v>
      </c>
      <c r="AM47">
        <v>0</v>
      </c>
      <c r="AN47">
        <v>0</v>
      </c>
      <c r="AO47">
        <v>0</v>
      </c>
      <c r="AP47">
        <v>3.0743999999999998</v>
      </c>
      <c r="AQ47">
        <v>0</v>
      </c>
      <c r="AR47">
        <v>50.783999999999999</v>
      </c>
      <c r="AS47">
        <v>31.897383000000001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2782.2022290000004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686.77995699999997</v>
      </c>
      <c r="L48">
        <v>652.11180000000002</v>
      </c>
      <c r="M48">
        <v>82</v>
      </c>
      <c r="N48">
        <v>56.7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46.021099999999997</v>
      </c>
      <c r="X48">
        <v>147.515624</v>
      </c>
      <c r="Y48">
        <v>0</v>
      </c>
      <c r="Z48">
        <v>6.6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6.9020000000000001</v>
      </c>
      <c r="AG48">
        <v>16.981200000000001</v>
      </c>
      <c r="AH48">
        <v>23.390899999999998</v>
      </c>
      <c r="AI48">
        <v>0</v>
      </c>
      <c r="AJ48">
        <v>0</v>
      </c>
      <c r="AK48">
        <v>52.029000000000003</v>
      </c>
      <c r="AL48">
        <v>58.1</v>
      </c>
      <c r="AM48">
        <v>0</v>
      </c>
      <c r="AN48">
        <v>0</v>
      </c>
      <c r="AO48">
        <v>0</v>
      </c>
      <c r="AP48">
        <v>3.0743999999999998</v>
      </c>
      <c r="AQ48">
        <v>0</v>
      </c>
      <c r="AR48">
        <v>50.783999999999999</v>
      </c>
      <c r="AS48">
        <v>31.897383000000001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2782.2022290000004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686.77995699999997</v>
      </c>
      <c r="L49">
        <v>652.11180000000002</v>
      </c>
      <c r="M49">
        <v>82</v>
      </c>
      <c r="N49">
        <v>56.7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46.021099999999997</v>
      </c>
      <c r="X49">
        <v>147.515624</v>
      </c>
      <c r="Y49">
        <v>0</v>
      </c>
      <c r="Z49">
        <v>6.6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6.9020000000000001</v>
      </c>
      <c r="AG49">
        <v>16.981200000000001</v>
      </c>
      <c r="AH49">
        <v>23.390899999999998</v>
      </c>
      <c r="AI49">
        <v>0</v>
      </c>
      <c r="AJ49">
        <v>0</v>
      </c>
      <c r="AK49">
        <v>52.029000000000003</v>
      </c>
      <c r="AL49">
        <v>58.1</v>
      </c>
      <c r="AM49">
        <v>0</v>
      </c>
      <c r="AN49">
        <v>0</v>
      </c>
      <c r="AO49">
        <v>0</v>
      </c>
      <c r="AP49">
        <v>8.1983999999999995</v>
      </c>
      <c r="AQ49">
        <v>0</v>
      </c>
      <c r="AR49">
        <v>50.783999999999999</v>
      </c>
      <c r="AS49">
        <v>31.897383000000001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2787.3262290000007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686.77995699999997</v>
      </c>
      <c r="L50">
        <v>652.11180000000002</v>
      </c>
      <c r="M50">
        <v>82</v>
      </c>
      <c r="N50">
        <v>56.7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46.021099999999997</v>
      </c>
      <c r="X50">
        <v>147.515624</v>
      </c>
      <c r="Y50">
        <v>0</v>
      </c>
      <c r="Z50">
        <v>6.6</v>
      </c>
      <c r="AA50">
        <v>0</v>
      </c>
      <c r="AB50">
        <v>13.0634</v>
      </c>
      <c r="AC50">
        <v>9.6778399999999998</v>
      </c>
      <c r="AD50">
        <v>18.229800000000001</v>
      </c>
      <c r="AE50">
        <v>48.112499999999997</v>
      </c>
      <c r="AF50">
        <v>6.9020000000000001</v>
      </c>
      <c r="AG50">
        <v>16.981200000000001</v>
      </c>
      <c r="AH50">
        <v>23.390899999999998</v>
      </c>
      <c r="AI50">
        <v>0</v>
      </c>
      <c r="AJ50">
        <v>0</v>
      </c>
      <c r="AK50">
        <v>52.029000000000003</v>
      </c>
      <c r="AL50">
        <v>58.1</v>
      </c>
      <c r="AM50">
        <v>0</v>
      </c>
      <c r="AN50">
        <v>0</v>
      </c>
      <c r="AO50">
        <v>0</v>
      </c>
      <c r="AP50">
        <v>8.1983999999999995</v>
      </c>
      <c r="AQ50">
        <v>0</v>
      </c>
      <c r="AR50">
        <v>50.783999999999999</v>
      </c>
      <c r="AS50">
        <v>31.897383000000001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2789.892229000001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686.77995699999997</v>
      </c>
      <c r="L51">
        <v>652.11180000000002</v>
      </c>
      <c r="M51">
        <v>87</v>
      </c>
      <c r="N51">
        <v>56.7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20.715</v>
      </c>
      <c r="T51">
        <v>0</v>
      </c>
      <c r="U51">
        <v>418.77</v>
      </c>
      <c r="V51">
        <v>14.25</v>
      </c>
      <c r="W51">
        <v>46.021099999999997</v>
      </c>
      <c r="X51">
        <v>147.515624</v>
      </c>
      <c r="Y51">
        <v>0</v>
      </c>
      <c r="Z51">
        <v>6.6</v>
      </c>
      <c r="AA51">
        <v>0</v>
      </c>
      <c r="AB51">
        <v>13.0634</v>
      </c>
      <c r="AC51">
        <v>9.6778399999999998</v>
      </c>
      <c r="AD51">
        <v>18.229800000000001</v>
      </c>
      <c r="AE51">
        <v>48.112499999999997</v>
      </c>
      <c r="AF51">
        <v>6.9020000000000001</v>
      </c>
      <c r="AG51">
        <v>16.981200000000001</v>
      </c>
      <c r="AH51">
        <v>23.390899999999998</v>
      </c>
      <c r="AI51">
        <v>0</v>
      </c>
      <c r="AJ51">
        <v>0</v>
      </c>
      <c r="AK51">
        <v>52.029000000000003</v>
      </c>
      <c r="AL51">
        <v>58.1</v>
      </c>
      <c r="AM51">
        <v>0</v>
      </c>
      <c r="AN51">
        <v>0</v>
      </c>
      <c r="AO51">
        <v>0</v>
      </c>
      <c r="AP51">
        <v>8.1983999999999995</v>
      </c>
      <c r="AQ51">
        <v>0</v>
      </c>
      <c r="AR51">
        <v>50.783999999999999</v>
      </c>
      <c r="AS51">
        <v>31.897383000000001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2789.2171290000006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686.77995699999997</v>
      </c>
      <c r="L52">
        <v>652.11180000000002</v>
      </c>
      <c r="M52">
        <v>87</v>
      </c>
      <c r="N52">
        <v>56.7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20.715</v>
      </c>
      <c r="T52">
        <v>0</v>
      </c>
      <c r="U52">
        <v>418.77</v>
      </c>
      <c r="V52">
        <v>14.25</v>
      </c>
      <c r="W52">
        <v>46.021099999999997</v>
      </c>
      <c r="X52">
        <v>147.515624</v>
      </c>
      <c r="Y52">
        <v>0</v>
      </c>
      <c r="Z52">
        <v>6.6</v>
      </c>
      <c r="AA52">
        <v>0</v>
      </c>
      <c r="AB52">
        <v>13.0634</v>
      </c>
      <c r="AC52">
        <v>9.6778399999999998</v>
      </c>
      <c r="AD52">
        <v>18.229800000000001</v>
      </c>
      <c r="AE52">
        <v>48.112499999999997</v>
      </c>
      <c r="AF52">
        <v>6.9020000000000001</v>
      </c>
      <c r="AG52">
        <v>16.981200000000001</v>
      </c>
      <c r="AH52">
        <v>46.781799999999997</v>
      </c>
      <c r="AI52">
        <v>0</v>
      </c>
      <c r="AJ52">
        <v>0</v>
      </c>
      <c r="AK52">
        <v>52.029000000000003</v>
      </c>
      <c r="AL52">
        <v>58.1</v>
      </c>
      <c r="AM52">
        <v>0</v>
      </c>
      <c r="AN52">
        <v>0</v>
      </c>
      <c r="AO52">
        <v>0</v>
      </c>
      <c r="AP52">
        <v>3.0743999999999998</v>
      </c>
      <c r="AQ52">
        <v>0</v>
      </c>
      <c r="AR52">
        <v>50.783999999999999</v>
      </c>
      <c r="AS52">
        <v>31.897383000000001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2807.4840290000006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686.77995699999997</v>
      </c>
      <c r="L53">
        <v>652.11180000000002</v>
      </c>
      <c r="M53">
        <v>87</v>
      </c>
      <c r="N53">
        <v>56.7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20.715</v>
      </c>
      <c r="T53">
        <v>0</v>
      </c>
      <c r="U53">
        <v>418.77</v>
      </c>
      <c r="V53">
        <v>14.25</v>
      </c>
      <c r="W53">
        <v>46.021099999999997</v>
      </c>
      <c r="X53">
        <v>147.515624</v>
      </c>
      <c r="Y53">
        <v>0</v>
      </c>
      <c r="Z53">
        <v>6.6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6.9020000000000001</v>
      </c>
      <c r="AG53">
        <v>16.981200000000001</v>
      </c>
      <c r="AH53">
        <v>46.781799999999997</v>
      </c>
      <c r="AI53">
        <v>0</v>
      </c>
      <c r="AJ53">
        <v>0</v>
      </c>
      <c r="AK53">
        <v>52.029000000000003</v>
      </c>
      <c r="AL53">
        <v>58.1</v>
      </c>
      <c r="AM53">
        <v>0</v>
      </c>
      <c r="AN53">
        <v>0</v>
      </c>
      <c r="AO53">
        <v>0</v>
      </c>
      <c r="AP53">
        <v>3.0743999999999998</v>
      </c>
      <c r="AQ53">
        <v>9.4499999999999993</v>
      </c>
      <c r="AR53">
        <v>50.783999999999999</v>
      </c>
      <c r="AS53">
        <v>31.897383000000001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2814.3680290000002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686.77995699999997</v>
      </c>
      <c r="L54">
        <v>652.11180000000002</v>
      </c>
      <c r="M54">
        <v>87</v>
      </c>
      <c r="N54">
        <v>56.7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20.715</v>
      </c>
      <c r="T54">
        <v>0</v>
      </c>
      <c r="U54">
        <v>418.77</v>
      </c>
      <c r="V54">
        <v>14.25</v>
      </c>
      <c r="W54">
        <v>46.021099999999997</v>
      </c>
      <c r="X54">
        <v>147.515624</v>
      </c>
      <c r="Y54">
        <v>0</v>
      </c>
      <c r="Z54">
        <v>6.6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6.9020000000000001</v>
      </c>
      <c r="AG54">
        <v>16.981200000000001</v>
      </c>
      <c r="AH54">
        <v>56.82</v>
      </c>
      <c r="AI54">
        <v>0</v>
      </c>
      <c r="AJ54">
        <v>0</v>
      </c>
      <c r="AK54">
        <v>52.029000000000003</v>
      </c>
      <c r="AL54">
        <v>58.1</v>
      </c>
      <c r="AM54">
        <v>0</v>
      </c>
      <c r="AN54">
        <v>0</v>
      </c>
      <c r="AO54">
        <v>0</v>
      </c>
      <c r="AP54">
        <v>3.0743999999999998</v>
      </c>
      <c r="AQ54">
        <v>9.4499999999999993</v>
      </c>
      <c r="AR54">
        <v>50.783999999999999</v>
      </c>
      <c r="AS54">
        <v>31.897383000000001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2824.4062290000002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686.77995699999997</v>
      </c>
      <c r="L55">
        <v>652.11180000000002</v>
      </c>
      <c r="M55">
        <v>87</v>
      </c>
      <c r="N55">
        <v>56.7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20.715</v>
      </c>
      <c r="T55">
        <v>0</v>
      </c>
      <c r="U55">
        <v>418.77</v>
      </c>
      <c r="V55">
        <v>14.25</v>
      </c>
      <c r="W55">
        <v>46.021099999999997</v>
      </c>
      <c r="X55">
        <v>147.515624</v>
      </c>
      <c r="Y55">
        <v>0</v>
      </c>
      <c r="Z55">
        <v>6.6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16.981200000000001</v>
      </c>
      <c r="AH55">
        <v>56.82</v>
      </c>
      <c r="AI55">
        <v>0</v>
      </c>
      <c r="AJ55">
        <v>0</v>
      </c>
      <c r="AK55">
        <v>52.029000000000003</v>
      </c>
      <c r="AL55">
        <v>58.1</v>
      </c>
      <c r="AM55">
        <v>0</v>
      </c>
      <c r="AN55">
        <v>0</v>
      </c>
      <c r="AO55">
        <v>0</v>
      </c>
      <c r="AP55">
        <v>3.0743999999999998</v>
      </c>
      <c r="AQ55">
        <v>9.4499999999999993</v>
      </c>
      <c r="AR55">
        <v>50.783999999999999</v>
      </c>
      <c r="AS55">
        <v>31.897383000000001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2826.3782289999999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686.77995699999997</v>
      </c>
      <c r="L56">
        <v>652.11180000000002</v>
      </c>
      <c r="M56">
        <v>87</v>
      </c>
      <c r="N56">
        <v>56.7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20.715</v>
      </c>
      <c r="T56">
        <v>0</v>
      </c>
      <c r="U56">
        <v>418.77</v>
      </c>
      <c r="V56">
        <v>14.25</v>
      </c>
      <c r="W56">
        <v>46.021099999999997</v>
      </c>
      <c r="X56">
        <v>147.515624</v>
      </c>
      <c r="Y56">
        <v>0</v>
      </c>
      <c r="Z56">
        <v>6.6</v>
      </c>
      <c r="AA56">
        <v>13.983000000000001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16.981200000000001</v>
      </c>
      <c r="AH56">
        <v>56.82</v>
      </c>
      <c r="AI56">
        <v>0</v>
      </c>
      <c r="AJ56">
        <v>0</v>
      </c>
      <c r="AK56">
        <v>52.029000000000003</v>
      </c>
      <c r="AL56">
        <v>58.1</v>
      </c>
      <c r="AM56">
        <v>0</v>
      </c>
      <c r="AN56">
        <v>0</v>
      </c>
      <c r="AO56">
        <v>0</v>
      </c>
      <c r="AP56">
        <v>3.0743999999999998</v>
      </c>
      <c r="AQ56">
        <v>18.899999999999999</v>
      </c>
      <c r="AR56">
        <v>50.783999999999999</v>
      </c>
      <c r="AS56">
        <v>31.897383000000001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2849.8112290000004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686.77995699999997</v>
      </c>
      <c r="L57">
        <v>652.11180000000002</v>
      </c>
      <c r="M57">
        <v>87</v>
      </c>
      <c r="N57">
        <v>56.7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20.715</v>
      </c>
      <c r="T57">
        <v>0</v>
      </c>
      <c r="U57">
        <v>418.77</v>
      </c>
      <c r="V57">
        <v>14.25</v>
      </c>
      <c r="W57">
        <v>46.021099999999997</v>
      </c>
      <c r="X57">
        <v>147.515624</v>
      </c>
      <c r="Y57">
        <v>0</v>
      </c>
      <c r="Z57">
        <v>6.6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16.981200000000001</v>
      </c>
      <c r="AH57">
        <v>56.82</v>
      </c>
      <c r="AI57">
        <v>0</v>
      </c>
      <c r="AJ57">
        <v>0</v>
      </c>
      <c r="AK57">
        <v>52.029000000000003</v>
      </c>
      <c r="AL57">
        <v>58.1</v>
      </c>
      <c r="AM57">
        <v>10.557359999999999</v>
      </c>
      <c r="AN57">
        <v>0</v>
      </c>
      <c r="AO57">
        <v>0</v>
      </c>
      <c r="AP57">
        <v>2.4339</v>
      </c>
      <c r="AQ57">
        <v>18.899999999999999</v>
      </c>
      <c r="AR57">
        <v>50.783999999999999</v>
      </c>
      <c r="AS57">
        <v>31.897383000000001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2859.7280890000002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686.77995699999997</v>
      </c>
      <c r="L58">
        <v>652.11180000000002</v>
      </c>
      <c r="M58">
        <v>87</v>
      </c>
      <c r="N58">
        <v>56.7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20.715</v>
      </c>
      <c r="T58">
        <v>0</v>
      </c>
      <c r="U58">
        <v>418.77</v>
      </c>
      <c r="V58">
        <v>14.25</v>
      </c>
      <c r="W58">
        <v>46.021099999999997</v>
      </c>
      <c r="X58">
        <v>147.515624</v>
      </c>
      <c r="Y58">
        <v>0</v>
      </c>
      <c r="Z58">
        <v>6.6</v>
      </c>
      <c r="AA58">
        <v>28.045000000000002</v>
      </c>
      <c r="AB58">
        <v>13.0634</v>
      </c>
      <c r="AC58">
        <v>9.6778399999999998</v>
      </c>
      <c r="AD58">
        <v>18.229800000000001</v>
      </c>
      <c r="AE58">
        <v>45.546500000000002</v>
      </c>
      <c r="AF58">
        <v>8.8740000000000006</v>
      </c>
      <c r="AG58">
        <v>16.981200000000001</v>
      </c>
      <c r="AH58">
        <v>56.82</v>
      </c>
      <c r="AI58">
        <v>0</v>
      </c>
      <c r="AJ58">
        <v>0</v>
      </c>
      <c r="AK58">
        <v>52.029000000000003</v>
      </c>
      <c r="AL58">
        <v>58.1</v>
      </c>
      <c r="AM58">
        <v>15.836040000000001</v>
      </c>
      <c r="AN58">
        <v>0</v>
      </c>
      <c r="AO58">
        <v>0</v>
      </c>
      <c r="AP58">
        <v>2.4339</v>
      </c>
      <c r="AQ58">
        <v>18.899999999999999</v>
      </c>
      <c r="AR58">
        <v>50.783999999999999</v>
      </c>
      <c r="AS58">
        <v>31.897383000000001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2879.0687690000004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686.77995699999997</v>
      </c>
      <c r="L59">
        <v>652.11180000000002</v>
      </c>
      <c r="M59">
        <v>89</v>
      </c>
      <c r="N59">
        <v>56.7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20.715</v>
      </c>
      <c r="T59">
        <v>0</v>
      </c>
      <c r="U59">
        <v>418.77</v>
      </c>
      <c r="V59">
        <v>14.25</v>
      </c>
      <c r="W59">
        <v>46.021099999999997</v>
      </c>
      <c r="X59">
        <v>147.515624</v>
      </c>
      <c r="Y59">
        <v>0</v>
      </c>
      <c r="Z59">
        <v>6.6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48.112499999999997</v>
      </c>
      <c r="AF59">
        <v>8.8740000000000006</v>
      </c>
      <c r="AG59">
        <v>16.981200000000001</v>
      </c>
      <c r="AH59">
        <v>70.172700000000006</v>
      </c>
      <c r="AI59">
        <v>0</v>
      </c>
      <c r="AJ59">
        <v>0</v>
      </c>
      <c r="AK59">
        <v>52.029000000000003</v>
      </c>
      <c r="AL59">
        <v>58.1</v>
      </c>
      <c r="AM59">
        <v>15.836040000000001</v>
      </c>
      <c r="AN59">
        <v>0</v>
      </c>
      <c r="AO59">
        <v>0</v>
      </c>
      <c r="AP59">
        <v>2.4339</v>
      </c>
      <c r="AQ59">
        <v>28.35</v>
      </c>
      <c r="AR59">
        <v>50.783999999999999</v>
      </c>
      <c r="AS59">
        <v>31.897383000000001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2906.4374690000004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686.77995699999997</v>
      </c>
      <c r="L60">
        <v>652.11180000000002</v>
      </c>
      <c r="M60">
        <v>89</v>
      </c>
      <c r="N60">
        <v>56.7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20.715</v>
      </c>
      <c r="T60">
        <v>0</v>
      </c>
      <c r="U60">
        <v>418.77</v>
      </c>
      <c r="V60">
        <v>14.25</v>
      </c>
      <c r="W60">
        <v>46.021099999999997</v>
      </c>
      <c r="X60">
        <v>147.515624</v>
      </c>
      <c r="Y60">
        <v>0</v>
      </c>
      <c r="Z60">
        <v>6.6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48.112499999999997</v>
      </c>
      <c r="AF60">
        <v>8.8740000000000006</v>
      </c>
      <c r="AG60">
        <v>16.981200000000001</v>
      </c>
      <c r="AH60">
        <v>70.172700000000006</v>
      </c>
      <c r="AI60">
        <v>0</v>
      </c>
      <c r="AJ60">
        <v>0</v>
      </c>
      <c r="AK60">
        <v>52.029000000000003</v>
      </c>
      <c r="AL60">
        <v>58.1</v>
      </c>
      <c r="AM60">
        <v>15.836040000000001</v>
      </c>
      <c r="AN60">
        <v>0</v>
      </c>
      <c r="AO60">
        <v>0</v>
      </c>
      <c r="AP60">
        <v>2.4339</v>
      </c>
      <c r="AQ60">
        <v>28.35</v>
      </c>
      <c r="AR60">
        <v>50.783999999999999</v>
      </c>
      <c r="AS60">
        <v>31.897383000000001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2920.4994690000003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652.11180000000002</v>
      </c>
      <c r="M61">
        <v>89</v>
      </c>
      <c r="N61">
        <v>56.7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20.715</v>
      </c>
      <c r="T61">
        <v>0</v>
      </c>
      <c r="U61">
        <v>418.77</v>
      </c>
      <c r="V61">
        <v>14.25</v>
      </c>
      <c r="W61">
        <v>46.021099999999997</v>
      </c>
      <c r="X61">
        <v>147.515624</v>
      </c>
      <c r="Y61">
        <v>0</v>
      </c>
      <c r="Z61">
        <v>6.6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48.112499999999997</v>
      </c>
      <c r="AF61">
        <v>8.8740000000000006</v>
      </c>
      <c r="AG61">
        <v>16.981200000000001</v>
      </c>
      <c r="AH61">
        <v>70.172700000000006</v>
      </c>
      <c r="AI61">
        <v>0</v>
      </c>
      <c r="AJ61">
        <v>0</v>
      </c>
      <c r="AK61">
        <v>52.029000000000003</v>
      </c>
      <c r="AL61">
        <v>58.1</v>
      </c>
      <c r="AM61">
        <v>15.836040000000001</v>
      </c>
      <c r="AN61">
        <v>0</v>
      </c>
      <c r="AO61">
        <v>0</v>
      </c>
      <c r="AP61">
        <v>2.4339</v>
      </c>
      <c r="AQ61">
        <v>28.35</v>
      </c>
      <c r="AR61">
        <v>50.783999999999999</v>
      </c>
      <c r="AS61">
        <v>31.897383000000001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2920.4994690000003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652.11180000000002</v>
      </c>
      <c r="M62">
        <v>89</v>
      </c>
      <c r="N62">
        <v>56.7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20.715</v>
      </c>
      <c r="T62">
        <v>0</v>
      </c>
      <c r="U62">
        <v>418.77</v>
      </c>
      <c r="V62">
        <v>14.25</v>
      </c>
      <c r="W62">
        <v>46.021099999999997</v>
      </c>
      <c r="X62">
        <v>147.515624</v>
      </c>
      <c r="Y62">
        <v>0</v>
      </c>
      <c r="Z62">
        <v>6.6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16.981200000000001</v>
      </c>
      <c r="AH62">
        <v>70.172700000000006</v>
      </c>
      <c r="AI62">
        <v>0</v>
      </c>
      <c r="AJ62">
        <v>0</v>
      </c>
      <c r="AK62">
        <v>52.029000000000003</v>
      </c>
      <c r="AL62">
        <v>58.1</v>
      </c>
      <c r="AM62">
        <v>15.836040000000001</v>
      </c>
      <c r="AN62">
        <v>0</v>
      </c>
      <c r="AO62">
        <v>0</v>
      </c>
      <c r="AP62">
        <v>2.4339</v>
      </c>
      <c r="AQ62">
        <v>28.35</v>
      </c>
      <c r="AR62">
        <v>50.783999999999999</v>
      </c>
      <c r="AS62">
        <v>31.897383000000001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2917.9334690000001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652.11180000000002</v>
      </c>
      <c r="M63">
        <v>89</v>
      </c>
      <c r="N63">
        <v>56.7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20.715</v>
      </c>
      <c r="T63">
        <v>0</v>
      </c>
      <c r="U63">
        <v>418.77</v>
      </c>
      <c r="V63">
        <v>14.25</v>
      </c>
      <c r="W63">
        <v>46.021099999999997</v>
      </c>
      <c r="X63">
        <v>147.515624</v>
      </c>
      <c r="Y63">
        <v>0</v>
      </c>
      <c r="Z63">
        <v>6.6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16.981200000000001</v>
      </c>
      <c r="AH63">
        <v>70.172700000000006</v>
      </c>
      <c r="AI63">
        <v>0</v>
      </c>
      <c r="AJ63">
        <v>0</v>
      </c>
      <c r="AK63">
        <v>52.029000000000003</v>
      </c>
      <c r="AL63">
        <v>58.1</v>
      </c>
      <c r="AM63">
        <v>15.836040000000001</v>
      </c>
      <c r="AN63">
        <v>0</v>
      </c>
      <c r="AO63">
        <v>0</v>
      </c>
      <c r="AP63">
        <v>2.4339</v>
      </c>
      <c r="AQ63">
        <v>28.35</v>
      </c>
      <c r="AR63">
        <v>50.783999999999999</v>
      </c>
      <c r="AS63">
        <v>31.897383000000001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2917.9334690000001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652.11180000000002</v>
      </c>
      <c r="M64">
        <v>89</v>
      </c>
      <c r="N64">
        <v>56.7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20.715</v>
      </c>
      <c r="T64">
        <v>0</v>
      </c>
      <c r="U64">
        <v>418.77</v>
      </c>
      <c r="V64">
        <v>14.25</v>
      </c>
      <c r="W64">
        <v>46.021099999999997</v>
      </c>
      <c r="X64">
        <v>147.515624</v>
      </c>
      <c r="Y64">
        <v>0</v>
      </c>
      <c r="Z64">
        <v>6.6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45.289900000000003</v>
      </c>
      <c r="AF64">
        <v>8.8740000000000006</v>
      </c>
      <c r="AG64">
        <v>16.981200000000001</v>
      </c>
      <c r="AH64">
        <v>70.172700000000006</v>
      </c>
      <c r="AI64">
        <v>0</v>
      </c>
      <c r="AJ64">
        <v>0</v>
      </c>
      <c r="AK64">
        <v>52.029000000000003</v>
      </c>
      <c r="AL64">
        <v>58.1</v>
      </c>
      <c r="AM64">
        <v>15.836040000000001</v>
      </c>
      <c r="AN64">
        <v>0</v>
      </c>
      <c r="AO64">
        <v>0</v>
      </c>
      <c r="AP64">
        <v>2.4339</v>
      </c>
      <c r="AQ64">
        <v>28.35</v>
      </c>
      <c r="AR64">
        <v>50.783999999999999</v>
      </c>
      <c r="AS64">
        <v>31.897383000000001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2917.6768690000004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652.11180000000002</v>
      </c>
      <c r="M65">
        <v>89</v>
      </c>
      <c r="N65">
        <v>56.7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20.715</v>
      </c>
      <c r="T65">
        <v>0</v>
      </c>
      <c r="U65">
        <v>418.77</v>
      </c>
      <c r="V65">
        <v>14.25</v>
      </c>
      <c r="W65">
        <v>46.021099999999997</v>
      </c>
      <c r="X65">
        <v>147.515624</v>
      </c>
      <c r="Y65">
        <v>0</v>
      </c>
      <c r="Z65">
        <v>6.6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44.263500000000001</v>
      </c>
      <c r="AF65">
        <v>8.8740000000000006</v>
      </c>
      <c r="AG65">
        <v>16.981200000000001</v>
      </c>
      <c r="AH65">
        <v>70.172700000000006</v>
      </c>
      <c r="AI65">
        <v>0</v>
      </c>
      <c r="AJ65">
        <v>0</v>
      </c>
      <c r="AK65">
        <v>52.029000000000003</v>
      </c>
      <c r="AL65">
        <v>58.1</v>
      </c>
      <c r="AM65">
        <v>15.836040000000001</v>
      </c>
      <c r="AN65">
        <v>0</v>
      </c>
      <c r="AO65">
        <v>0</v>
      </c>
      <c r="AP65">
        <v>3.7149000000000001</v>
      </c>
      <c r="AQ65">
        <v>28.35</v>
      </c>
      <c r="AR65">
        <v>50.783999999999999</v>
      </c>
      <c r="AS65">
        <v>31.897383000000001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2917.9314690000001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652.11180000000002</v>
      </c>
      <c r="M66">
        <v>89</v>
      </c>
      <c r="N66">
        <v>56.7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20.715</v>
      </c>
      <c r="T66">
        <v>0</v>
      </c>
      <c r="U66">
        <v>418.77</v>
      </c>
      <c r="V66">
        <v>14.25</v>
      </c>
      <c r="W66">
        <v>46.021099999999997</v>
      </c>
      <c r="X66">
        <v>147.515624</v>
      </c>
      <c r="Y66">
        <v>0</v>
      </c>
      <c r="Z66">
        <v>6.6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44.263500000000001</v>
      </c>
      <c r="AF66">
        <v>8.8740000000000006</v>
      </c>
      <c r="AG66">
        <v>16.981200000000001</v>
      </c>
      <c r="AH66">
        <v>46.781799999999997</v>
      </c>
      <c r="AI66">
        <v>0</v>
      </c>
      <c r="AJ66">
        <v>0</v>
      </c>
      <c r="AK66">
        <v>52.029000000000003</v>
      </c>
      <c r="AL66">
        <v>58.1</v>
      </c>
      <c r="AM66">
        <v>15.836040000000001</v>
      </c>
      <c r="AN66">
        <v>0</v>
      </c>
      <c r="AO66">
        <v>0</v>
      </c>
      <c r="AP66">
        <v>3.7149000000000001</v>
      </c>
      <c r="AQ66">
        <v>28.35</v>
      </c>
      <c r="AR66">
        <v>50.783999999999999</v>
      </c>
      <c r="AS66">
        <v>31.897383000000001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2880.4785690000003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652.11180000000002</v>
      </c>
      <c r="M67">
        <v>89</v>
      </c>
      <c r="N67">
        <v>56.7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20.715</v>
      </c>
      <c r="T67">
        <v>0</v>
      </c>
      <c r="U67">
        <v>418.77</v>
      </c>
      <c r="V67">
        <v>14.25</v>
      </c>
      <c r="W67">
        <v>46.021099999999997</v>
      </c>
      <c r="X67">
        <v>147.515624</v>
      </c>
      <c r="Y67">
        <v>0</v>
      </c>
      <c r="Z67">
        <v>6.6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44.263500000000001</v>
      </c>
      <c r="AF67">
        <v>8.8740000000000006</v>
      </c>
      <c r="AG67">
        <v>16.981200000000001</v>
      </c>
      <c r="AH67">
        <v>46.781799999999997</v>
      </c>
      <c r="AI67">
        <v>0</v>
      </c>
      <c r="AJ67">
        <v>0</v>
      </c>
      <c r="AK67">
        <v>52.029000000000003</v>
      </c>
      <c r="AL67">
        <v>58.1</v>
      </c>
      <c r="AM67">
        <v>15.836040000000001</v>
      </c>
      <c r="AN67">
        <v>0</v>
      </c>
      <c r="AO67">
        <v>0</v>
      </c>
      <c r="AP67">
        <v>3.7149000000000001</v>
      </c>
      <c r="AQ67">
        <v>28.35</v>
      </c>
      <c r="AR67">
        <v>50.783999999999999</v>
      </c>
      <c r="AS67">
        <v>31.897383000000001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2878.8305690000002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652.11180000000002</v>
      </c>
      <c r="M68">
        <v>89</v>
      </c>
      <c r="N68">
        <v>56.7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20.715</v>
      </c>
      <c r="T68">
        <v>0</v>
      </c>
      <c r="U68">
        <v>418.77</v>
      </c>
      <c r="V68">
        <v>14.25</v>
      </c>
      <c r="W68">
        <v>46.021099999999997</v>
      </c>
      <c r="X68">
        <v>147.515624</v>
      </c>
      <c r="Y68">
        <v>0</v>
      </c>
      <c r="Z68">
        <v>6.6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48.112499999999997</v>
      </c>
      <c r="AF68">
        <v>8.8740000000000006</v>
      </c>
      <c r="AG68">
        <v>16.981200000000001</v>
      </c>
      <c r="AH68">
        <v>46.781799999999997</v>
      </c>
      <c r="AI68">
        <v>0</v>
      </c>
      <c r="AJ68">
        <v>0</v>
      </c>
      <c r="AK68">
        <v>52.029000000000003</v>
      </c>
      <c r="AL68">
        <v>58.1</v>
      </c>
      <c r="AM68">
        <v>15.836040000000001</v>
      </c>
      <c r="AN68">
        <v>0</v>
      </c>
      <c r="AO68">
        <v>0</v>
      </c>
      <c r="AP68">
        <v>3.7149000000000001</v>
      </c>
      <c r="AQ68">
        <v>28.35</v>
      </c>
      <c r="AR68">
        <v>50.783999999999999</v>
      </c>
      <c r="AS68">
        <v>31.897383000000001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2882.6795690000004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652.11180000000002</v>
      </c>
      <c r="M69">
        <v>89</v>
      </c>
      <c r="N69">
        <v>56.7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20.715</v>
      </c>
      <c r="T69">
        <v>0</v>
      </c>
      <c r="U69">
        <v>418.77</v>
      </c>
      <c r="V69">
        <v>14.25</v>
      </c>
      <c r="W69">
        <v>46.021099999999997</v>
      </c>
      <c r="X69">
        <v>147.515624</v>
      </c>
      <c r="Y69">
        <v>0</v>
      </c>
      <c r="Z69">
        <v>6.6</v>
      </c>
      <c r="AA69">
        <v>28.045000000000002</v>
      </c>
      <c r="AB69">
        <v>13.0634</v>
      </c>
      <c r="AC69">
        <v>9.6778399999999998</v>
      </c>
      <c r="AD69">
        <v>18.229800000000001</v>
      </c>
      <c r="AE69">
        <v>48.112499999999997</v>
      </c>
      <c r="AF69">
        <v>8.8740000000000006</v>
      </c>
      <c r="AG69">
        <v>16.981200000000001</v>
      </c>
      <c r="AH69">
        <v>46.781799999999997</v>
      </c>
      <c r="AI69">
        <v>0</v>
      </c>
      <c r="AJ69">
        <v>0</v>
      </c>
      <c r="AK69">
        <v>52.029000000000003</v>
      </c>
      <c r="AL69">
        <v>58.1</v>
      </c>
      <c r="AM69">
        <v>15.836040000000001</v>
      </c>
      <c r="AN69">
        <v>0</v>
      </c>
      <c r="AO69">
        <v>0</v>
      </c>
      <c r="AP69">
        <v>3.7149000000000001</v>
      </c>
      <c r="AQ69">
        <v>28.35</v>
      </c>
      <c r="AR69">
        <v>50.783999999999999</v>
      </c>
      <c r="AS69">
        <v>31.897383000000001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2882.6795690000004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652.11180000000002</v>
      </c>
      <c r="M70">
        <v>89</v>
      </c>
      <c r="N70">
        <v>56.7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20.715</v>
      </c>
      <c r="T70">
        <v>0</v>
      </c>
      <c r="U70">
        <v>418.77</v>
      </c>
      <c r="V70">
        <v>14.25</v>
      </c>
      <c r="W70">
        <v>46.021099999999997</v>
      </c>
      <c r="X70">
        <v>147.515624</v>
      </c>
      <c r="Y70">
        <v>0</v>
      </c>
      <c r="Z70">
        <v>6.6</v>
      </c>
      <c r="AA70">
        <v>28.045000000000002</v>
      </c>
      <c r="AB70">
        <v>13.0634</v>
      </c>
      <c r="AC70">
        <v>9.6778399999999998</v>
      </c>
      <c r="AD70">
        <v>18.229800000000001</v>
      </c>
      <c r="AE70">
        <v>48.112499999999997</v>
      </c>
      <c r="AF70">
        <v>8.8740000000000006</v>
      </c>
      <c r="AG70">
        <v>16.981200000000001</v>
      </c>
      <c r="AH70">
        <v>46.781799999999997</v>
      </c>
      <c r="AI70">
        <v>0</v>
      </c>
      <c r="AJ70">
        <v>0</v>
      </c>
      <c r="AK70">
        <v>52.029000000000003</v>
      </c>
      <c r="AL70">
        <v>58.1</v>
      </c>
      <c r="AM70">
        <v>15.836040000000001</v>
      </c>
      <c r="AN70">
        <v>0</v>
      </c>
      <c r="AO70">
        <v>0</v>
      </c>
      <c r="AP70">
        <v>3.7149000000000001</v>
      </c>
      <c r="AQ70">
        <v>28.35</v>
      </c>
      <c r="AR70">
        <v>50.783999999999999</v>
      </c>
      <c r="AS70">
        <v>31.897383000000001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2882.6795690000004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652.11180000000002</v>
      </c>
      <c r="M71">
        <v>89</v>
      </c>
      <c r="N71">
        <v>56.7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20.715</v>
      </c>
      <c r="T71">
        <v>0</v>
      </c>
      <c r="U71">
        <v>418.77</v>
      </c>
      <c r="V71">
        <v>14.25</v>
      </c>
      <c r="W71">
        <v>46.021099999999997</v>
      </c>
      <c r="X71">
        <v>147.515624</v>
      </c>
      <c r="Y71">
        <v>0</v>
      </c>
      <c r="Z71">
        <v>6.6</v>
      </c>
      <c r="AA71">
        <v>28.045000000000002</v>
      </c>
      <c r="AB71">
        <v>13.0634</v>
      </c>
      <c r="AC71">
        <v>9.6778399999999998</v>
      </c>
      <c r="AD71">
        <v>27.3447</v>
      </c>
      <c r="AE71">
        <v>44.263500000000001</v>
      </c>
      <c r="AF71">
        <v>8.8740000000000006</v>
      </c>
      <c r="AG71">
        <v>16.981200000000001</v>
      </c>
      <c r="AH71">
        <v>46.781799999999997</v>
      </c>
      <c r="AI71">
        <v>0</v>
      </c>
      <c r="AJ71">
        <v>0</v>
      </c>
      <c r="AK71">
        <v>52.029000000000003</v>
      </c>
      <c r="AL71">
        <v>58.1</v>
      </c>
      <c r="AM71">
        <v>15.836040000000001</v>
      </c>
      <c r="AN71">
        <v>0</v>
      </c>
      <c r="AO71">
        <v>0</v>
      </c>
      <c r="AP71">
        <v>3.7149000000000001</v>
      </c>
      <c r="AQ71">
        <v>28.35</v>
      </c>
      <c r="AR71">
        <v>50.783999999999999</v>
      </c>
      <c r="AS71">
        <v>31.897383000000001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2887.9454690000002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652.11180000000002</v>
      </c>
      <c r="M72">
        <v>89</v>
      </c>
      <c r="N72">
        <v>56.7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20.715</v>
      </c>
      <c r="T72">
        <v>0</v>
      </c>
      <c r="U72">
        <v>418.77</v>
      </c>
      <c r="V72">
        <v>14.25</v>
      </c>
      <c r="W72">
        <v>46.021099999999997</v>
      </c>
      <c r="X72">
        <v>147.515624</v>
      </c>
      <c r="Y72">
        <v>0</v>
      </c>
      <c r="Z72">
        <v>6.6</v>
      </c>
      <c r="AA72">
        <v>28.045000000000002</v>
      </c>
      <c r="AB72">
        <v>13.0634</v>
      </c>
      <c r="AC72">
        <v>9.6778399999999998</v>
      </c>
      <c r="AD72">
        <v>27.3447</v>
      </c>
      <c r="AE72">
        <v>44.263500000000001</v>
      </c>
      <c r="AF72">
        <v>8.8740000000000006</v>
      </c>
      <c r="AG72">
        <v>16.981200000000001</v>
      </c>
      <c r="AH72">
        <v>46.781799999999997</v>
      </c>
      <c r="AI72">
        <v>0</v>
      </c>
      <c r="AJ72">
        <v>0</v>
      </c>
      <c r="AK72">
        <v>52.029000000000003</v>
      </c>
      <c r="AL72">
        <v>58.1</v>
      </c>
      <c r="AM72">
        <v>15.836040000000001</v>
      </c>
      <c r="AN72">
        <v>0</v>
      </c>
      <c r="AO72">
        <v>0</v>
      </c>
      <c r="AP72">
        <v>3.7149000000000001</v>
      </c>
      <c r="AQ72">
        <v>28.35</v>
      </c>
      <c r="AR72">
        <v>50.783999999999999</v>
      </c>
      <c r="AS72">
        <v>31.897383000000001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2887.9454690000002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652.11180000000002</v>
      </c>
      <c r="M73">
        <v>89</v>
      </c>
      <c r="N73">
        <v>56.7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20.715</v>
      </c>
      <c r="T73">
        <v>0</v>
      </c>
      <c r="U73">
        <v>418.77</v>
      </c>
      <c r="V73">
        <v>14.25</v>
      </c>
      <c r="W73">
        <v>46.021099999999997</v>
      </c>
      <c r="X73">
        <v>147.515624</v>
      </c>
      <c r="Y73">
        <v>0</v>
      </c>
      <c r="Z73">
        <v>1.1000000000000001</v>
      </c>
      <c r="AA73">
        <v>28.045000000000002</v>
      </c>
      <c r="AB73">
        <v>13.0634</v>
      </c>
      <c r="AC73">
        <v>9.6778399999999998</v>
      </c>
      <c r="AD73">
        <v>27.3447</v>
      </c>
      <c r="AE73">
        <v>47.470999999999997</v>
      </c>
      <c r="AF73">
        <v>8.8740000000000006</v>
      </c>
      <c r="AG73">
        <v>16.981200000000001</v>
      </c>
      <c r="AH73">
        <v>46.781799999999997</v>
      </c>
      <c r="AI73">
        <v>0</v>
      </c>
      <c r="AJ73">
        <v>0</v>
      </c>
      <c r="AK73">
        <v>52.029000000000003</v>
      </c>
      <c r="AL73">
        <v>58.1</v>
      </c>
      <c r="AM73">
        <v>15.836040000000001</v>
      </c>
      <c r="AN73">
        <v>0</v>
      </c>
      <c r="AO73">
        <v>0</v>
      </c>
      <c r="AP73">
        <v>3.7149000000000001</v>
      </c>
      <c r="AQ73">
        <v>28.35</v>
      </c>
      <c r="AR73">
        <v>50.783999999999999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2884.0049690000001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652.11180000000002</v>
      </c>
      <c r="M74">
        <v>89</v>
      </c>
      <c r="N74">
        <v>56.7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20.715</v>
      </c>
      <c r="T74">
        <v>0</v>
      </c>
      <c r="U74">
        <v>418.77</v>
      </c>
      <c r="V74">
        <v>14.25</v>
      </c>
      <c r="W74">
        <v>46.021099999999997</v>
      </c>
      <c r="X74">
        <v>147.515624</v>
      </c>
      <c r="Y74">
        <v>0</v>
      </c>
      <c r="Z74">
        <v>1.1000000000000001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47.470999999999997</v>
      </c>
      <c r="AF74">
        <v>8.8740000000000006</v>
      </c>
      <c r="AG74">
        <v>16.981200000000001</v>
      </c>
      <c r="AH74">
        <v>62.2179</v>
      </c>
      <c r="AI74">
        <v>0</v>
      </c>
      <c r="AJ74">
        <v>0</v>
      </c>
      <c r="AK74">
        <v>52.029000000000003</v>
      </c>
      <c r="AL74">
        <v>58.1</v>
      </c>
      <c r="AM74">
        <v>15.836040000000001</v>
      </c>
      <c r="AN74">
        <v>0</v>
      </c>
      <c r="AO74">
        <v>0</v>
      </c>
      <c r="AP74">
        <v>3.7149000000000001</v>
      </c>
      <c r="AQ74">
        <v>28.35</v>
      </c>
      <c r="AR74">
        <v>50.783999999999999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2899.441069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652.11180000000002</v>
      </c>
      <c r="M75">
        <v>89</v>
      </c>
      <c r="N75">
        <v>56.7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20.715</v>
      </c>
      <c r="T75">
        <v>0</v>
      </c>
      <c r="U75">
        <v>418.77</v>
      </c>
      <c r="V75">
        <v>14.25</v>
      </c>
      <c r="W75">
        <v>46.021099999999997</v>
      </c>
      <c r="X75">
        <v>147.515624</v>
      </c>
      <c r="Y75">
        <v>0</v>
      </c>
      <c r="Z75">
        <v>1.1000000000000001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47.470999999999997</v>
      </c>
      <c r="AF75">
        <v>8.8740000000000006</v>
      </c>
      <c r="AG75">
        <v>16.981200000000001</v>
      </c>
      <c r="AH75">
        <v>70.172700000000006</v>
      </c>
      <c r="AI75">
        <v>0</v>
      </c>
      <c r="AJ75">
        <v>0</v>
      </c>
      <c r="AK75">
        <v>52.029000000000003</v>
      </c>
      <c r="AL75">
        <v>58.1</v>
      </c>
      <c r="AM75">
        <v>15.836040000000001</v>
      </c>
      <c r="AN75">
        <v>0</v>
      </c>
      <c r="AO75">
        <v>0</v>
      </c>
      <c r="AP75">
        <v>3.7149000000000001</v>
      </c>
      <c r="AQ75">
        <v>28.35</v>
      </c>
      <c r="AR75">
        <v>50.783999999999999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2907.3958689999999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652.11180000000002</v>
      </c>
      <c r="M76">
        <v>89</v>
      </c>
      <c r="N76">
        <v>56.7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20.715</v>
      </c>
      <c r="T76">
        <v>0</v>
      </c>
      <c r="U76">
        <v>418.77</v>
      </c>
      <c r="V76">
        <v>14.25</v>
      </c>
      <c r="W76">
        <v>46.021099999999997</v>
      </c>
      <c r="X76">
        <v>147.515624</v>
      </c>
      <c r="Y76">
        <v>0</v>
      </c>
      <c r="Z76">
        <v>6.6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47.470999999999997</v>
      </c>
      <c r="AF76">
        <v>8.8740000000000006</v>
      </c>
      <c r="AG76">
        <v>16.981200000000001</v>
      </c>
      <c r="AH76">
        <v>70.172700000000006</v>
      </c>
      <c r="AI76">
        <v>0</v>
      </c>
      <c r="AJ76">
        <v>0</v>
      </c>
      <c r="AK76">
        <v>52.029000000000003</v>
      </c>
      <c r="AL76">
        <v>58.1</v>
      </c>
      <c r="AM76">
        <v>15.836040000000001</v>
      </c>
      <c r="AN76">
        <v>0</v>
      </c>
      <c r="AO76">
        <v>0</v>
      </c>
      <c r="AP76">
        <v>3.7149000000000001</v>
      </c>
      <c r="AQ76">
        <v>28.35</v>
      </c>
      <c r="AR76">
        <v>50.783999999999999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2912.8958689999999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652.11180000000002</v>
      </c>
      <c r="M77">
        <v>89</v>
      </c>
      <c r="N77">
        <v>56.7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20.715</v>
      </c>
      <c r="T77">
        <v>0</v>
      </c>
      <c r="U77">
        <v>418.77</v>
      </c>
      <c r="V77">
        <v>14.25</v>
      </c>
      <c r="W77">
        <v>46.021099999999997</v>
      </c>
      <c r="X77">
        <v>147.515624</v>
      </c>
      <c r="Y77">
        <v>0</v>
      </c>
      <c r="Z77">
        <v>6.6</v>
      </c>
      <c r="AA77">
        <v>28.045000000000002</v>
      </c>
      <c r="AB77">
        <v>13.0634</v>
      </c>
      <c r="AC77">
        <v>9.6778399999999998</v>
      </c>
      <c r="AD77">
        <v>27.3447</v>
      </c>
      <c r="AE77">
        <v>47.470999999999997</v>
      </c>
      <c r="AF77">
        <v>8.8740000000000006</v>
      </c>
      <c r="AG77">
        <v>16.981200000000001</v>
      </c>
      <c r="AH77">
        <v>93.563599999999994</v>
      </c>
      <c r="AI77">
        <v>0</v>
      </c>
      <c r="AJ77">
        <v>0</v>
      </c>
      <c r="AK77">
        <v>52.029000000000003</v>
      </c>
      <c r="AL77">
        <v>46.48</v>
      </c>
      <c r="AM77">
        <v>15.836040000000001</v>
      </c>
      <c r="AN77">
        <v>0</v>
      </c>
      <c r="AO77">
        <v>0</v>
      </c>
      <c r="AP77">
        <v>3.7149000000000001</v>
      </c>
      <c r="AQ77">
        <v>28.35</v>
      </c>
      <c r="AR77">
        <v>50.783999999999999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2924.6667689999999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652.11180000000002</v>
      </c>
      <c r="M78">
        <v>89</v>
      </c>
      <c r="N78">
        <v>56.7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20.715</v>
      </c>
      <c r="T78">
        <v>0</v>
      </c>
      <c r="U78">
        <v>418.77</v>
      </c>
      <c r="V78">
        <v>14.25</v>
      </c>
      <c r="W78">
        <v>46.021099999999997</v>
      </c>
      <c r="X78">
        <v>147.515624</v>
      </c>
      <c r="Y78">
        <v>0</v>
      </c>
      <c r="Z78">
        <v>13.2</v>
      </c>
      <c r="AA78">
        <v>37.92</v>
      </c>
      <c r="AB78">
        <v>13.0634</v>
      </c>
      <c r="AC78">
        <v>19.35568</v>
      </c>
      <c r="AD78">
        <v>27.3447</v>
      </c>
      <c r="AE78">
        <v>49.010599999999997</v>
      </c>
      <c r="AF78">
        <v>8.8740000000000006</v>
      </c>
      <c r="AG78">
        <v>16.981200000000001</v>
      </c>
      <c r="AH78">
        <v>116.9545</v>
      </c>
      <c r="AI78">
        <v>2.5459999999999998</v>
      </c>
      <c r="AJ78">
        <v>0</v>
      </c>
      <c r="AK78">
        <v>52.029000000000003</v>
      </c>
      <c r="AL78">
        <v>46.48</v>
      </c>
      <c r="AM78">
        <v>15.836040000000001</v>
      </c>
      <c r="AN78">
        <v>0</v>
      </c>
      <c r="AO78">
        <v>0</v>
      </c>
      <c r="AP78">
        <v>3.7149000000000001</v>
      </c>
      <c r="AQ78">
        <v>28.35</v>
      </c>
      <c r="AR78">
        <v>50.783999999999999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2978.2961089999999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652.11180000000002</v>
      </c>
      <c r="M79">
        <v>89</v>
      </c>
      <c r="N79">
        <v>56.7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20.715</v>
      </c>
      <c r="T79">
        <v>0</v>
      </c>
      <c r="U79">
        <v>418.77</v>
      </c>
      <c r="V79">
        <v>14.25</v>
      </c>
      <c r="W79">
        <v>46.021099999999997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16.981200000000001</v>
      </c>
      <c r="AH79">
        <v>140.34540000000001</v>
      </c>
      <c r="AI79">
        <v>7.6379999999999999</v>
      </c>
      <c r="AJ79">
        <v>0</v>
      </c>
      <c r="AK79">
        <v>52.029000000000003</v>
      </c>
      <c r="AL79">
        <v>58.1</v>
      </c>
      <c r="AM79">
        <v>15.836040000000001</v>
      </c>
      <c r="AN79">
        <v>0</v>
      </c>
      <c r="AO79">
        <v>0</v>
      </c>
      <c r="AP79">
        <v>3.7149000000000001</v>
      </c>
      <c r="AQ79">
        <v>28.35</v>
      </c>
      <c r="AR79">
        <v>50.783999999999999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3095.4891930000003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652.11180000000002</v>
      </c>
      <c r="M80">
        <v>89</v>
      </c>
      <c r="N80">
        <v>56.7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20.715</v>
      </c>
      <c r="T80">
        <v>0</v>
      </c>
      <c r="U80">
        <v>418.77</v>
      </c>
      <c r="V80">
        <v>14.25</v>
      </c>
      <c r="W80">
        <v>46.021099999999997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16.981200000000001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58.1</v>
      </c>
      <c r="AM80">
        <v>15.836040000000001</v>
      </c>
      <c r="AN80">
        <v>0</v>
      </c>
      <c r="AO80">
        <v>0</v>
      </c>
      <c r="AP80">
        <v>3.7149000000000001</v>
      </c>
      <c r="AQ80">
        <v>28.35</v>
      </c>
      <c r="AR80">
        <v>50.783999999999999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3120.9491930000004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652.11180000000002</v>
      </c>
      <c r="M81">
        <v>89</v>
      </c>
      <c r="N81">
        <v>56.7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46.021099999999997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16.981200000000001</v>
      </c>
      <c r="AH81">
        <v>140.34540000000001</v>
      </c>
      <c r="AI81">
        <v>33.097999999999999</v>
      </c>
      <c r="AJ81">
        <v>0</v>
      </c>
      <c r="AK81">
        <v>52.029000000000003</v>
      </c>
      <c r="AL81">
        <v>58.1</v>
      </c>
      <c r="AM81">
        <v>15.836040000000001</v>
      </c>
      <c r="AN81">
        <v>0</v>
      </c>
      <c r="AO81">
        <v>0</v>
      </c>
      <c r="AP81">
        <v>4.3554000000000004</v>
      </c>
      <c r="AQ81">
        <v>28.35</v>
      </c>
      <c r="AR81">
        <v>50.783999999999999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3127.2647930000007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652.11180000000002</v>
      </c>
      <c r="M82">
        <v>89</v>
      </c>
      <c r="N82">
        <v>56.7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46.021099999999997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16.981200000000001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58.1</v>
      </c>
      <c r="AM82">
        <v>15.836040000000001</v>
      </c>
      <c r="AN82">
        <v>0</v>
      </c>
      <c r="AO82">
        <v>0</v>
      </c>
      <c r="AP82">
        <v>4.3554000000000004</v>
      </c>
      <c r="AQ82">
        <v>28.35</v>
      </c>
      <c r="AR82">
        <v>50.783999999999999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3127.2647930000007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652.11180000000002</v>
      </c>
      <c r="M83">
        <v>89</v>
      </c>
      <c r="N83">
        <v>56.7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46.021099999999997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16.981200000000001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58.1</v>
      </c>
      <c r="AM83">
        <v>15.836040000000001</v>
      </c>
      <c r="AN83">
        <v>0</v>
      </c>
      <c r="AO83">
        <v>0</v>
      </c>
      <c r="AP83">
        <v>4.3554000000000004</v>
      </c>
      <c r="AQ83">
        <v>28.35</v>
      </c>
      <c r="AR83">
        <v>50.783999999999999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3127.2647930000007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652.11180000000002</v>
      </c>
      <c r="M84">
        <v>89</v>
      </c>
      <c r="N84">
        <v>56.7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46.021099999999997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16.981200000000001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58.1</v>
      </c>
      <c r="AM84">
        <v>15.836040000000001</v>
      </c>
      <c r="AN84">
        <v>0</v>
      </c>
      <c r="AO84">
        <v>0</v>
      </c>
      <c r="AP84">
        <v>4.3554000000000004</v>
      </c>
      <c r="AQ84">
        <v>28.35</v>
      </c>
      <c r="AR84">
        <v>50.783999999999999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3127.2647930000007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652.11180000000002</v>
      </c>
      <c r="M85">
        <v>89</v>
      </c>
      <c r="N85">
        <v>56.7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46.021099999999997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16.981200000000001</v>
      </c>
      <c r="AH85">
        <v>140.34540000000001</v>
      </c>
      <c r="AI85">
        <v>16.548999999999999</v>
      </c>
      <c r="AJ85">
        <v>0</v>
      </c>
      <c r="AK85">
        <v>52.029000000000003</v>
      </c>
      <c r="AL85">
        <v>58.1</v>
      </c>
      <c r="AM85">
        <v>15.836040000000001</v>
      </c>
      <c r="AN85">
        <v>0</v>
      </c>
      <c r="AO85">
        <v>0</v>
      </c>
      <c r="AP85">
        <v>8.1983999999999995</v>
      </c>
      <c r="AQ85">
        <v>28.35</v>
      </c>
      <c r="AR85">
        <v>50.783999999999999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3114.5587930000011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652.11180000000002</v>
      </c>
      <c r="M86">
        <v>89</v>
      </c>
      <c r="N86">
        <v>56.7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46.021099999999997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16.981200000000001</v>
      </c>
      <c r="AH86">
        <v>140.34540000000001</v>
      </c>
      <c r="AI86">
        <v>5.0919999999999996</v>
      </c>
      <c r="AJ86">
        <v>0</v>
      </c>
      <c r="AK86">
        <v>52.029000000000003</v>
      </c>
      <c r="AL86">
        <v>58.1</v>
      </c>
      <c r="AM86">
        <v>15.836040000000001</v>
      </c>
      <c r="AN86">
        <v>0</v>
      </c>
      <c r="AO86">
        <v>0</v>
      </c>
      <c r="AP86">
        <v>8.1983999999999995</v>
      </c>
      <c r="AQ86">
        <v>28.35</v>
      </c>
      <c r="AR86">
        <v>50.783999999999999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3103.1017930000012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652.11180000000002</v>
      </c>
      <c r="M87">
        <v>89</v>
      </c>
      <c r="N87">
        <v>56.7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46.021099999999997</v>
      </c>
      <c r="X87">
        <v>147.515624</v>
      </c>
      <c r="Y87">
        <v>0</v>
      </c>
      <c r="Z87">
        <v>6.6</v>
      </c>
      <c r="AA87">
        <v>28.045000000000002</v>
      </c>
      <c r="AB87">
        <v>26.34008</v>
      </c>
      <c r="AC87">
        <v>19.35568</v>
      </c>
      <c r="AD87">
        <v>27.3447</v>
      </c>
      <c r="AE87">
        <v>47.470999999999997</v>
      </c>
      <c r="AF87">
        <v>19.72</v>
      </c>
      <c r="AG87">
        <v>16.981200000000001</v>
      </c>
      <c r="AH87">
        <v>116.9545</v>
      </c>
      <c r="AI87">
        <v>2.5459999999999998</v>
      </c>
      <c r="AJ87">
        <v>0</v>
      </c>
      <c r="AK87">
        <v>52.029000000000003</v>
      </c>
      <c r="AL87">
        <v>46.48</v>
      </c>
      <c r="AM87">
        <v>15.836040000000001</v>
      </c>
      <c r="AN87">
        <v>0</v>
      </c>
      <c r="AO87">
        <v>0</v>
      </c>
      <c r="AP87">
        <v>8.1983999999999995</v>
      </c>
      <c r="AQ87">
        <v>28.35</v>
      </c>
      <c r="AR87">
        <v>50.783999999999999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2994.5627890000005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652.11180000000002</v>
      </c>
      <c r="M88">
        <v>89</v>
      </c>
      <c r="N88">
        <v>56.7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46.021099999999997</v>
      </c>
      <c r="X88">
        <v>147.515624</v>
      </c>
      <c r="Y88">
        <v>0</v>
      </c>
      <c r="Z88">
        <v>6.6</v>
      </c>
      <c r="AA88">
        <v>28.045000000000002</v>
      </c>
      <c r="AB88">
        <v>26.34008</v>
      </c>
      <c r="AC88">
        <v>19.35568</v>
      </c>
      <c r="AD88">
        <v>27.3447</v>
      </c>
      <c r="AE88">
        <v>47.470999999999997</v>
      </c>
      <c r="AF88">
        <v>19.72</v>
      </c>
      <c r="AG88">
        <v>16.981200000000001</v>
      </c>
      <c r="AH88">
        <v>116.9545</v>
      </c>
      <c r="AI88">
        <v>0</v>
      </c>
      <c r="AJ88">
        <v>0</v>
      </c>
      <c r="AK88">
        <v>52.029000000000003</v>
      </c>
      <c r="AL88">
        <v>46.48</v>
      </c>
      <c r="AM88">
        <v>15.836040000000001</v>
      </c>
      <c r="AN88">
        <v>0</v>
      </c>
      <c r="AO88">
        <v>0</v>
      </c>
      <c r="AP88">
        <v>4.3554000000000004</v>
      </c>
      <c r="AQ88">
        <v>28.35</v>
      </c>
      <c r="AR88">
        <v>50.783999999999999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2988.1737890000004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652.11180000000002</v>
      </c>
      <c r="M89">
        <v>82</v>
      </c>
      <c r="N89">
        <v>56.7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46.021099999999997</v>
      </c>
      <c r="X89">
        <v>147.515624</v>
      </c>
      <c r="Y89">
        <v>0</v>
      </c>
      <c r="Z89">
        <v>6.6</v>
      </c>
      <c r="AA89">
        <v>28.045000000000002</v>
      </c>
      <c r="AB89">
        <v>26.34008</v>
      </c>
      <c r="AC89">
        <v>19.35568</v>
      </c>
      <c r="AD89">
        <v>27.3447</v>
      </c>
      <c r="AE89">
        <v>47.470999999999997</v>
      </c>
      <c r="AF89">
        <v>19.72</v>
      </c>
      <c r="AG89">
        <v>16.981200000000001</v>
      </c>
      <c r="AH89">
        <v>116.9545</v>
      </c>
      <c r="AI89">
        <v>0</v>
      </c>
      <c r="AJ89">
        <v>0</v>
      </c>
      <c r="AK89">
        <v>52.029000000000003</v>
      </c>
      <c r="AL89">
        <v>46.48</v>
      </c>
      <c r="AM89">
        <v>15.836040000000001</v>
      </c>
      <c r="AN89">
        <v>0</v>
      </c>
      <c r="AO89">
        <v>0</v>
      </c>
      <c r="AP89">
        <v>4.3554000000000004</v>
      </c>
      <c r="AQ89">
        <v>28.35</v>
      </c>
      <c r="AR89">
        <v>50.783999999999999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2981.1737890000004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652.11180000000002</v>
      </c>
      <c r="M90">
        <v>82</v>
      </c>
      <c r="N90">
        <v>56.7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46.021099999999997</v>
      </c>
      <c r="X90">
        <v>147.515624</v>
      </c>
      <c r="Y90">
        <v>0</v>
      </c>
      <c r="Z90">
        <v>6.6</v>
      </c>
      <c r="AA90">
        <v>28.045000000000002</v>
      </c>
      <c r="AB90">
        <v>26.34008</v>
      </c>
      <c r="AC90">
        <v>19.35568</v>
      </c>
      <c r="AD90">
        <v>27.3447</v>
      </c>
      <c r="AE90">
        <v>47.470999999999997</v>
      </c>
      <c r="AF90">
        <v>19.72</v>
      </c>
      <c r="AG90">
        <v>16.981200000000001</v>
      </c>
      <c r="AH90">
        <v>116.9545</v>
      </c>
      <c r="AI90">
        <v>0</v>
      </c>
      <c r="AJ90">
        <v>0</v>
      </c>
      <c r="AK90">
        <v>52.029000000000003</v>
      </c>
      <c r="AL90">
        <v>46.48</v>
      </c>
      <c r="AM90">
        <v>15.836040000000001</v>
      </c>
      <c r="AN90">
        <v>0</v>
      </c>
      <c r="AO90">
        <v>0</v>
      </c>
      <c r="AP90">
        <v>4.3554000000000004</v>
      </c>
      <c r="AQ90">
        <v>28.35</v>
      </c>
      <c r="AR90">
        <v>50.783999999999999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2981.1737890000004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652.11180000000002</v>
      </c>
      <c r="M91">
        <v>82</v>
      </c>
      <c r="N91">
        <v>56.7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46.021099999999997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16.981200000000001</v>
      </c>
      <c r="AH91">
        <v>140.34540000000001</v>
      </c>
      <c r="AI91">
        <v>0</v>
      </c>
      <c r="AJ91">
        <v>0</v>
      </c>
      <c r="AK91">
        <v>52.029000000000003</v>
      </c>
      <c r="AL91">
        <v>46.48</v>
      </c>
      <c r="AM91">
        <v>15.836040000000001</v>
      </c>
      <c r="AN91">
        <v>0</v>
      </c>
      <c r="AO91">
        <v>0</v>
      </c>
      <c r="AP91">
        <v>3.7149000000000001</v>
      </c>
      <c r="AQ91">
        <v>28.35</v>
      </c>
      <c r="AR91">
        <v>50.783999999999999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3074.9062930000009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652.11180000000002</v>
      </c>
      <c r="M92">
        <v>82</v>
      </c>
      <c r="N92">
        <v>56.7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46.021099999999997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16.981200000000001</v>
      </c>
      <c r="AH92">
        <v>140.34540000000001</v>
      </c>
      <c r="AI92">
        <v>0</v>
      </c>
      <c r="AJ92">
        <v>0</v>
      </c>
      <c r="AK92">
        <v>52.029000000000003</v>
      </c>
      <c r="AL92">
        <v>46.48</v>
      </c>
      <c r="AM92">
        <v>15.836040000000001</v>
      </c>
      <c r="AN92">
        <v>0</v>
      </c>
      <c r="AO92">
        <v>0</v>
      </c>
      <c r="AP92">
        <v>3.7149000000000001</v>
      </c>
      <c r="AQ92">
        <v>28.35</v>
      </c>
      <c r="AR92">
        <v>50.783999999999999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3074.9062930000009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652.11180000000002</v>
      </c>
      <c r="M93">
        <v>75</v>
      </c>
      <c r="N93">
        <v>56.7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46.021099999999997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16.981200000000001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</v>
      </c>
      <c r="AO93">
        <v>0</v>
      </c>
      <c r="AP93">
        <v>3.7149000000000001</v>
      </c>
      <c r="AQ93">
        <v>28.35</v>
      </c>
      <c r="AR93">
        <v>50.783999999999999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3056.286293000001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652.11180000000002</v>
      </c>
      <c r="M94">
        <v>75</v>
      </c>
      <c r="N94">
        <v>56.7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46.021099999999997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16.981200000000001</v>
      </c>
      <c r="AH94">
        <v>140.34540000000001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</v>
      </c>
      <c r="AO94">
        <v>0</v>
      </c>
      <c r="AP94">
        <v>3.7149000000000001</v>
      </c>
      <c r="AQ94">
        <v>28.35</v>
      </c>
      <c r="AR94">
        <v>50.783999999999999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3056.286293000001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652.11180000000002</v>
      </c>
      <c r="M95">
        <v>75</v>
      </c>
      <c r="N95">
        <v>56.7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46.021099999999997</v>
      </c>
      <c r="X95">
        <v>147.515624</v>
      </c>
      <c r="Y95">
        <v>0</v>
      </c>
      <c r="Z95">
        <v>6.6</v>
      </c>
      <c r="AA95">
        <v>28.045000000000002</v>
      </c>
      <c r="AB95">
        <v>13.0634</v>
      </c>
      <c r="AC95">
        <v>9.6778399999999998</v>
      </c>
      <c r="AD95">
        <v>27.3447</v>
      </c>
      <c r="AE95">
        <v>44.263500000000001</v>
      </c>
      <c r="AF95">
        <v>8.8740000000000006</v>
      </c>
      <c r="AG95">
        <v>16.981200000000001</v>
      </c>
      <c r="AH95">
        <v>140.34540000000001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</v>
      </c>
      <c r="AO95">
        <v>0</v>
      </c>
      <c r="AP95">
        <v>3.7149000000000001</v>
      </c>
      <c r="AQ95">
        <v>28.35</v>
      </c>
      <c r="AR95">
        <v>50.783999999999999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2948.2961690000006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652.11180000000002</v>
      </c>
      <c r="M96">
        <v>75</v>
      </c>
      <c r="N96">
        <v>56.7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46.021099999999997</v>
      </c>
      <c r="X96">
        <v>147.515624</v>
      </c>
      <c r="Y96">
        <v>0</v>
      </c>
      <c r="Z96">
        <v>6.6</v>
      </c>
      <c r="AA96">
        <v>28.045000000000002</v>
      </c>
      <c r="AB96">
        <v>13.0634</v>
      </c>
      <c r="AC96">
        <v>9.6778399999999998</v>
      </c>
      <c r="AD96">
        <v>27.3447</v>
      </c>
      <c r="AE96">
        <v>44.263500000000001</v>
      </c>
      <c r="AF96">
        <v>8.8740000000000006</v>
      </c>
      <c r="AG96">
        <v>16.981200000000001</v>
      </c>
      <c r="AH96">
        <v>140.34540000000001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</v>
      </c>
      <c r="AO96">
        <v>0</v>
      </c>
      <c r="AP96">
        <v>3.7149000000000001</v>
      </c>
      <c r="AQ96">
        <v>28.35</v>
      </c>
      <c r="AR96">
        <v>50.783999999999999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2948.2961690000006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652.11180000000002</v>
      </c>
      <c r="M97">
        <v>75</v>
      </c>
      <c r="N97">
        <v>56.7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46.021099999999997</v>
      </c>
      <c r="X97">
        <v>147.515624</v>
      </c>
      <c r="Y97">
        <v>0</v>
      </c>
      <c r="Z97">
        <v>6.6</v>
      </c>
      <c r="AA97">
        <v>28.045000000000002</v>
      </c>
      <c r="AB97">
        <v>13.0634</v>
      </c>
      <c r="AC97">
        <v>9.6778399999999998</v>
      </c>
      <c r="AD97">
        <v>27.3447</v>
      </c>
      <c r="AE97">
        <v>44.263500000000001</v>
      </c>
      <c r="AF97">
        <v>8.8740000000000006</v>
      </c>
      <c r="AG97">
        <v>16.981200000000001</v>
      </c>
      <c r="AH97">
        <v>140.34540000000001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</v>
      </c>
      <c r="AO97">
        <v>0</v>
      </c>
      <c r="AP97">
        <v>3.0743999999999998</v>
      </c>
      <c r="AQ97">
        <v>28.35</v>
      </c>
      <c r="AR97">
        <v>50.783999999999999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2947.6556690000007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652.11180000000002</v>
      </c>
      <c r="M98">
        <v>75</v>
      </c>
      <c r="N98">
        <v>56.7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46.021099999999997</v>
      </c>
      <c r="X98">
        <v>147.515624</v>
      </c>
      <c r="Y98">
        <v>0</v>
      </c>
      <c r="Z98">
        <v>6.6</v>
      </c>
      <c r="AA98">
        <v>28.045000000000002</v>
      </c>
      <c r="AB98">
        <v>13.0634</v>
      </c>
      <c r="AC98">
        <v>9.6778399999999998</v>
      </c>
      <c r="AD98">
        <v>27.3447</v>
      </c>
      <c r="AE98">
        <v>44.263500000000001</v>
      </c>
      <c r="AF98">
        <v>8.8740000000000006</v>
      </c>
      <c r="AG98">
        <v>16.981200000000001</v>
      </c>
      <c r="AH98">
        <v>140.34540000000001</v>
      </c>
      <c r="AI98">
        <v>0</v>
      </c>
      <c r="AJ98">
        <v>0</v>
      </c>
      <c r="AK98">
        <v>52.029000000000003</v>
      </c>
      <c r="AL98">
        <v>34.86</v>
      </c>
      <c r="AM98">
        <v>10.557359999999999</v>
      </c>
      <c r="AN98">
        <v>0</v>
      </c>
      <c r="AO98">
        <v>0</v>
      </c>
      <c r="AP98">
        <v>3.0743999999999998</v>
      </c>
      <c r="AQ98">
        <v>28.35</v>
      </c>
      <c r="AR98">
        <v>50.783999999999999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2942.3769890000003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15.733401159999985</v>
      </c>
      <c r="L99">
        <f t="shared" si="2"/>
        <v>15.65068319999998</v>
      </c>
      <c r="M99">
        <f t="shared" si="2"/>
        <v>2.0390000000000001</v>
      </c>
      <c r="N99">
        <f t="shared" si="2"/>
        <v>1.8829124999999971</v>
      </c>
      <c r="O99">
        <f t="shared" si="2"/>
        <v>2.9679749999999947</v>
      </c>
      <c r="P99">
        <f t="shared" si="2"/>
        <v>3.0140999999999951</v>
      </c>
      <c r="Q99">
        <f t="shared" si="2"/>
        <v>0.25343999999999939</v>
      </c>
      <c r="R99">
        <f t="shared" si="2"/>
        <v>1.0067447000000012</v>
      </c>
      <c r="S99">
        <f t="shared" si="2"/>
        <v>0.58420864999999977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1.1045063999999991</v>
      </c>
      <c r="X99">
        <f t="shared" si="2"/>
        <v>3.540374975999995</v>
      </c>
      <c r="Y99">
        <f t="shared" si="2"/>
        <v>0</v>
      </c>
      <c r="Z99">
        <f t="shared" si="2"/>
        <v>0.23581635000000009</v>
      </c>
      <c r="AA99">
        <f t="shared" si="2"/>
        <v>0.47398498999999994</v>
      </c>
      <c r="AB99">
        <f t="shared" si="2"/>
        <v>0.51831038999999968</v>
      </c>
      <c r="AC99">
        <f t="shared" si="2"/>
        <v>0.38720146399999927</v>
      </c>
      <c r="AD99">
        <f t="shared" si="2"/>
        <v>0.59702595000000069</v>
      </c>
      <c r="AE99">
        <f t="shared" si="2"/>
        <v>1.1351419480000002</v>
      </c>
      <c r="AF99">
        <f t="shared" si="2"/>
        <v>0.34411400000000025</v>
      </c>
      <c r="AG99">
        <f t="shared" si="2"/>
        <v>0.4075487999999991</v>
      </c>
      <c r="AH99">
        <f t="shared" si="2"/>
        <v>1.6742249750000009</v>
      </c>
      <c r="AI99">
        <f t="shared" si="2"/>
        <v>8.9746499999999993E-2</v>
      </c>
      <c r="AJ99">
        <f t="shared" si="2"/>
        <v>0</v>
      </c>
      <c r="AK99">
        <f t="shared" si="2"/>
        <v>1.1056162500000006</v>
      </c>
      <c r="AL99">
        <f t="shared" si="2"/>
        <v>1.3909139999999989</v>
      </c>
      <c r="AM99">
        <f t="shared" si="2"/>
        <v>0.26657334000000021</v>
      </c>
      <c r="AN99">
        <f t="shared" si="2"/>
        <v>0</v>
      </c>
      <c r="AO99">
        <f t="shared" si="2"/>
        <v>3.3662999999999999E-5</v>
      </c>
      <c r="AP99">
        <f t="shared" si="2"/>
        <v>9.5562599999999928E-2</v>
      </c>
      <c r="AQ99">
        <f t="shared" si="2"/>
        <v>0.44887499999999952</v>
      </c>
      <c r="AR99">
        <f t="shared" si="2"/>
        <v>1.2270960000000002</v>
      </c>
      <c r="AS99">
        <f t="shared" si="2"/>
        <v>0.76871724299999977</v>
      </c>
      <c r="AT99">
        <f t="shared" si="2"/>
        <v>0.30356967549999953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6.9594999999999995E-3</v>
      </c>
      <c r="AY99">
        <f t="shared" si="2"/>
        <v>0</v>
      </c>
      <c r="AZ99">
        <f t="shared" si="2"/>
        <v>0</v>
      </c>
      <c r="BA99">
        <f t="shared" si="1"/>
        <v>69.652859224499906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2.9001000000000001</v>
      </c>
      <c r="K3">
        <v>663.58357799999999</v>
      </c>
      <c r="L3">
        <v>630.396477</v>
      </c>
      <c r="M3">
        <v>83.136200000000002</v>
      </c>
      <c r="N3">
        <v>114.19143800000001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44.488596999999999</v>
      </c>
      <c r="X3">
        <v>142.603354</v>
      </c>
      <c r="Y3">
        <v>0</v>
      </c>
      <c r="Z3">
        <v>12.760439999999999</v>
      </c>
      <c r="AA3">
        <v>27.111101999999999</v>
      </c>
      <c r="AB3">
        <v>25.385639000000001</v>
      </c>
      <c r="AC3">
        <v>18.711136</v>
      </c>
      <c r="AD3">
        <v>35.245494999999998</v>
      </c>
      <c r="AE3">
        <v>44.029801999999997</v>
      </c>
      <c r="AF3">
        <v>25.735486999999999</v>
      </c>
      <c r="AG3">
        <v>16.415725999999999</v>
      </c>
      <c r="AH3">
        <v>113.059915</v>
      </c>
      <c r="AI3">
        <v>0</v>
      </c>
      <c r="AJ3">
        <v>0</v>
      </c>
      <c r="AK3">
        <v>0</v>
      </c>
      <c r="AL3">
        <v>77.508072999999996</v>
      </c>
      <c r="AM3">
        <v>10.2058</v>
      </c>
      <c r="AN3">
        <v>0</v>
      </c>
      <c r="AO3">
        <v>1.0232E-2</v>
      </c>
      <c r="AP3">
        <v>6.0678789999999996</v>
      </c>
      <c r="AQ3">
        <v>18.270630000000001</v>
      </c>
      <c r="AR3">
        <v>49.092892999999997</v>
      </c>
      <c r="AS3">
        <v>31.859919000000001</v>
      </c>
      <c r="AT3">
        <v>14.497403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2943.5189169999999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2.9001000000000001</v>
      </c>
      <c r="K4">
        <v>663.58357799999999</v>
      </c>
      <c r="L4">
        <v>630.396477</v>
      </c>
      <c r="M4">
        <v>83.136200000000002</v>
      </c>
      <c r="N4">
        <v>114.19143800000001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44.488596999999999</v>
      </c>
      <c r="X4">
        <v>142.603354</v>
      </c>
      <c r="Y4">
        <v>0</v>
      </c>
      <c r="Z4">
        <v>12.760439999999999</v>
      </c>
      <c r="AA4">
        <v>20.390602999999999</v>
      </c>
      <c r="AB4">
        <v>25.385639000000001</v>
      </c>
      <c r="AC4">
        <v>18.711136</v>
      </c>
      <c r="AD4">
        <v>35.245494999999998</v>
      </c>
      <c r="AE4">
        <v>44.029801999999997</v>
      </c>
      <c r="AF4">
        <v>25.735486999999999</v>
      </c>
      <c r="AG4">
        <v>16.415725999999999</v>
      </c>
      <c r="AH4">
        <v>90.447931999999994</v>
      </c>
      <c r="AI4">
        <v>0</v>
      </c>
      <c r="AJ4">
        <v>0</v>
      </c>
      <c r="AK4">
        <v>0</v>
      </c>
      <c r="AL4">
        <v>77.508072999999996</v>
      </c>
      <c r="AM4">
        <v>10.2058</v>
      </c>
      <c r="AN4">
        <v>0</v>
      </c>
      <c r="AO4">
        <v>0</v>
      </c>
      <c r="AP4">
        <v>6.0678789999999996</v>
      </c>
      <c r="AQ4">
        <v>18.270630000000001</v>
      </c>
      <c r="AR4">
        <v>49.092892999999997</v>
      </c>
      <c r="AS4">
        <v>31.859919000000001</v>
      </c>
      <c r="AT4">
        <v>14.497403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2914.176203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2.9001000000000001</v>
      </c>
      <c r="K5">
        <v>663.58357799999999</v>
      </c>
      <c r="L5">
        <v>630.396477</v>
      </c>
      <c r="M5">
        <v>83.136200000000002</v>
      </c>
      <c r="N5">
        <v>114.19143800000001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44.488596999999999</v>
      </c>
      <c r="X5">
        <v>142.603354</v>
      </c>
      <c r="Y5">
        <v>0</v>
      </c>
      <c r="Z5">
        <v>12.760439999999999</v>
      </c>
      <c r="AA5">
        <v>13.517366000000001</v>
      </c>
      <c r="AB5">
        <v>25.385639000000001</v>
      </c>
      <c r="AC5">
        <v>18.711136</v>
      </c>
      <c r="AD5">
        <v>35.245494999999998</v>
      </c>
      <c r="AE5">
        <v>44.029801999999997</v>
      </c>
      <c r="AF5">
        <v>25.735486999999999</v>
      </c>
      <c r="AG5">
        <v>16.415725999999999</v>
      </c>
      <c r="AH5">
        <v>67.835948999999999</v>
      </c>
      <c r="AI5">
        <v>0</v>
      </c>
      <c r="AJ5">
        <v>0</v>
      </c>
      <c r="AK5">
        <v>0</v>
      </c>
      <c r="AL5">
        <v>77.508072999999996</v>
      </c>
      <c r="AM5">
        <v>10.2058</v>
      </c>
      <c r="AN5">
        <v>0</v>
      </c>
      <c r="AO5">
        <v>0</v>
      </c>
      <c r="AP5">
        <v>6.0678789999999996</v>
      </c>
      <c r="AQ5">
        <v>18.270630000000001</v>
      </c>
      <c r="AR5">
        <v>49.092892999999997</v>
      </c>
      <c r="AS5">
        <v>31.859919000000001</v>
      </c>
      <c r="AT5">
        <v>14.497403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2884.690983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2.9001000000000001</v>
      </c>
      <c r="K6">
        <v>663.58357799999999</v>
      </c>
      <c r="L6">
        <v>630.396477</v>
      </c>
      <c r="M6">
        <v>83.136200000000002</v>
      </c>
      <c r="N6">
        <v>114.19143800000001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44.488596999999999</v>
      </c>
      <c r="X6">
        <v>142.603354</v>
      </c>
      <c r="Y6">
        <v>0</v>
      </c>
      <c r="Z6">
        <v>12.760439999999999</v>
      </c>
      <c r="AA6">
        <v>13.517366000000001</v>
      </c>
      <c r="AB6">
        <v>25.385639000000001</v>
      </c>
      <c r="AC6">
        <v>18.711136</v>
      </c>
      <c r="AD6">
        <v>35.245494999999998</v>
      </c>
      <c r="AE6">
        <v>44.029801999999997</v>
      </c>
      <c r="AF6">
        <v>25.735486999999999</v>
      </c>
      <c r="AG6">
        <v>16.415725999999999</v>
      </c>
      <c r="AH6">
        <v>45.223965999999997</v>
      </c>
      <c r="AI6">
        <v>0</v>
      </c>
      <c r="AJ6">
        <v>0</v>
      </c>
      <c r="AK6">
        <v>0</v>
      </c>
      <c r="AL6">
        <v>77.508072999999996</v>
      </c>
      <c r="AM6">
        <v>10.2058</v>
      </c>
      <c r="AN6">
        <v>0</v>
      </c>
      <c r="AO6">
        <v>0</v>
      </c>
      <c r="AP6">
        <v>6.0678789999999996</v>
      </c>
      <c r="AQ6">
        <v>18.270630000000001</v>
      </c>
      <c r="AR6">
        <v>49.092892999999997</v>
      </c>
      <c r="AS6">
        <v>31.859919000000001</v>
      </c>
      <c r="AT6">
        <v>13.383092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2860.9646890000004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2.9001000000000001</v>
      </c>
      <c r="K7">
        <v>663.58357799999999</v>
      </c>
      <c r="L7">
        <v>630.396477</v>
      </c>
      <c r="M7">
        <v>83.136200000000002</v>
      </c>
      <c r="N7">
        <v>114.19143800000001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44.488596999999999</v>
      </c>
      <c r="X7">
        <v>142.603354</v>
      </c>
      <c r="Y7">
        <v>0</v>
      </c>
      <c r="Z7">
        <v>12.760439999999999</v>
      </c>
      <c r="AA7">
        <v>13.517366000000001</v>
      </c>
      <c r="AB7">
        <v>25.385639000000001</v>
      </c>
      <c r="AC7">
        <v>18.711136</v>
      </c>
      <c r="AD7">
        <v>35.245494999999998</v>
      </c>
      <c r="AE7">
        <v>44.029801999999997</v>
      </c>
      <c r="AF7">
        <v>25.735486999999999</v>
      </c>
      <c r="AG7">
        <v>16.415725999999999</v>
      </c>
      <c r="AH7">
        <v>36.618595999999997</v>
      </c>
      <c r="AI7">
        <v>0</v>
      </c>
      <c r="AJ7">
        <v>0</v>
      </c>
      <c r="AK7">
        <v>0</v>
      </c>
      <c r="AL7">
        <v>77.508072999999996</v>
      </c>
      <c r="AM7">
        <v>10.2058</v>
      </c>
      <c r="AN7">
        <v>0</v>
      </c>
      <c r="AO7">
        <v>1.0232E-2</v>
      </c>
      <c r="AP7">
        <v>2.9720219999999999</v>
      </c>
      <c r="AQ7">
        <v>18.270630000000001</v>
      </c>
      <c r="AR7">
        <v>49.092892999999997</v>
      </c>
      <c r="AS7">
        <v>31.859919000000001</v>
      </c>
      <c r="AT7">
        <v>12.892779000000001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2848.7833809999997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2.9001000000000001</v>
      </c>
      <c r="K8">
        <v>663.58357799999999</v>
      </c>
      <c r="L8">
        <v>630.396477</v>
      </c>
      <c r="M8">
        <v>83.136200000000002</v>
      </c>
      <c r="N8">
        <v>114.19143800000001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44.488596999999999</v>
      </c>
      <c r="X8">
        <v>142.603354</v>
      </c>
      <c r="Y8">
        <v>0</v>
      </c>
      <c r="Z8">
        <v>12.760439999999999</v>
      </c>
      <c r="AA8">
        <v>13.517366000000001</v>
      </c>
      <c r="AB8">
        <v>25.385639000000001</v>
      </c>
      <c r="AC8">
        <v>18.711136</v>
      </c>
      <c r="AD8">
        <v>35.245494999999998</v>
      </c>
      <c r="AE8">
        <v>44.029801999999997</v>
      </c>
      <c r="AF8">
        <v>25.735486999999999</v>
      </c>
      <c r="AG8">
        <v>16.415725999999999</v>
      </c>
      <c r="AH8">
        <v>36.618595999999997</v>
      </c>
      <c r="AI8">
        <v>0</v>
      </c>
      <c r="AJ8">
        <v>0</v>
      </c>
      <c r="AK8">
        <v>0</v>
      </c>
      <c r="AL8">
        <v>77.508072999999996</v>
      </c>
      <c r="AM8">
        <v>10.2058</v>
      </c>
      <c r="AN8">
        <v>0</v>
      </c>
      <c r="AO8">
        <v>1.3074000000000001E-2</v>
      </c>
      <c r="AP8">
        <v>2.9720219999999999</v>
      </c>
      <c r="AQ8">
        <v>18.270630000000001</v>
      </c>
      <c r="AR8">
        <v>49.092892999999997</v>
      </c>
      <c r="AS8">
        <v>31.859919000000001</v>
      </c>
      <c r="AT8">
        <v>8.094875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2843.9883189999996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2.9001000000000001</v>
      </c>
      <c r="K9">
        <v>663.58357799999999</v>
      </c>
      <c r="L9">
        <v>630.396477</v>
      </c>
      <c r="M9">
        <v>83.136200000000002</v>
      </c>
      <c r="N9">
        <v>114.19143800000001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44.488596999999999</v>
      </c>
      <c r="X9">
        <v>142.603354</v>
      </c>
      <c r="Y9">
        <v>0</v>
      </c>
      <c r="Z9">
        <v>12.760439999999999</v>
      </c>
      <c r="AA9">
        <v>13.517366000000001</v>
      </c>
      <c r="AB9">
        <v>25.385639000000001</v>
      </c>
      <c r="AC9">
        <v>18.711136</v>
      </c>
      <c r="AD9">
        <v>35.245494999999998</v>
      </c>
      <c r="AE9">
        <v>45.890216000000002</v>
      </c>
      <c r="AF9">
        <v>17.156991999999999</v>
      </c>
      <c r="AG9">
        <v>16.415725999999999</v>
      </c>
      <c r="AH9">
        <v>36.618595999999997</v>
      </c>
      <c r="AI9">
        <v>0</v>
      </c>
      <c r="AJ9">
        <v>0</v>
      </c>
      <c r="AK9">
        <v>0</v>
      </c>
      <c r="AL9">
        <v>77.508072999999996</v>
      </c>
      <c r="AM9">
        <v>10.2058</v>
      </c>
      <c r="AN9">
        <v>0</v>
      </c>
      <c r="AO9">
        <v>3.5242000000000002E-2</v>
      </c>
      <c r="AP9">
        <v>2.9720219999999999</v>
      </c>
      <c r="AQ9">
        <v>18.270630000000001</v>
      </c>
      <c r="AR9">
        <v>49.092892999999997</v>
      </c>
      <c r="AS9">
        <v>31.859919000000001</v>
      </c>
      <c r="AT9">
        <v>10.512252999999999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2839.7097839999997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2.9001000000000001</v>
      </c>
      <c r="K10">
        <v>663.58357799999999</v>
      </c>
      <c r="L10">
        <v>630.396477</v>
      </c>
      <c r="M10">
        <v>83.136200000000002</v>
      </c>
      <c r="N10">
        <v>114.19143800000001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44.488596999999999</v>
      </c>
      <c r="X10">
        <v>142.603354</v>
      </c>
      <c r="Y10">
        <v>0</v>
      </c>
      <c r="Z10">
        <v>12.760439999999999</v>
      </c>
      <c r="AA10">
        <v>13.517366000000001</v>
      </c>
      <c r="AB10">
        <v>25.385639000000001</v>
      </c>
      <c r="AC10">
        <v>18.711136</v>
      </c>
      <c r="AD10">
        <v>35.245494999999998</v>
      </c>
      <c r="AE10">
        <v>45.890216000000002</v>
      </c>
      <c r="AF10">
        <v>17.156991999999999</v>
      </c>
      <c r="AG10">
        <v>16.415725999999999</v>
      </c>
      <c r="AH10">
        <v>36.618595999999997</v>
      </c>
      <c r="AI10">
        <v>0</v>
      </c>
      <c r="AJ10">
        <v>0</v>
      </c>
      <c r="AK10">
        <v>0</v>
      </c>
      <c r="AL10">
        <v>77.508072999999996</v>
      </c>
      <c r="AM10">
        <v>10.2058</v>
      </c>
      <c r="AN10">
        <v>0</v>
      </c>
      <c r="AO10">
        <v>0</v>
      </c>
      <c r="AP10">
        <v>2.9720219999999999</v>
      </c>
      <c r="AQ10">
        <v>18.270630000000001</v>
      </c>
      <c r="AR10">
        <v>49.092892999999997</v>
      </c>
      <c r="AS10">
        <v>31.859919000000001</v>
      </c>
      <c r="AT10">
        <v>10.674701000000001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2839.8369899999998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663.58357799999999</v>
      </c>
      <c r="L11">
        <v>630.396477</v>
      </c>
      <c r="M11">
        <v>83.136200000000002</v>
      </c>
      <c r="N11">
        <v>114.19143800000001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44.488596999999999</v>
      </c>
      <c r="X11">
        <v>142.603354</v>
      </c>
      <c r="Y11">
        <v>0</v>
      </c>
      <c r="Z11">
        <v>6.3355579999999998</v>
      </c>
      <c r="AA11">
        <v>13.517366000000001</v>
      </c>
      <c r="AB11">
        <v>25.385639000000001</v>
      </c>
      <c r="AC11">
        <v>18.711136</v>
      </c>
      <c r="AD11">
        <v>35.245494999999998</v>
      </c>
      <c r="AE11">
        <v>44.029801999999997</v>
      </c>
      <c r="AF11">
        <v>17.156991999999999</v>
      </c>
      <c r="AG11">
        <v>16.415725999999999</v>
      </c>
      <c r="AH11">
        <v>36.618595999999997</v>
      </c>
      <c r="AI11">
        <v>0</v>
      </c>
      <c r="AJ11">
        <v>0</v>
      </c>
      <c r="AK11">
        <v>0</v>
      </c>
      <c r="AL11">
        <v>44.932215999999997</v>
      </c>
      <c r="AM11">
        <v>10.2058</v>
      </c>
      <c r="AN11">
        <v>0</v>
      </c>
      <c r="AO11">
        <v>0</v>
      </c>
      <c r="AP11">
        <v>2.9720219999999999</v>
      </c>
      <c r="AQ11">
        <v>9.1353150000000003</v>
      </c>
      <c r="AR11">
        <v>49.092892999999997</v>
      </c>
      <c r="AS11">
        <v>31.859919000000001</v>
      </c>
      <c r="AT11">
        <v>13.1104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2789.3761210000007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663.58357799999999</v>
      </c>
      <c r="L12">
        <v>630.396477</v>
      </c>
      <c r="M12">
        <v>83.136200000000002</v>
      </c>
      <c r="N12">
        <v>114.19143800000001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44.488596999999999</v>
      </c>
      <c r="X12">
        <v>142.603354</v>
      </c>
      <c r="Y12">
        <v>0</v>
      </c>
      <c r="Z12">
        <v>6.3355579999999998</v>
      </c>
      <c r="AA12">
        <v>13.517366000000001</v>
      </c>
      <c r="AB12">
        <v>25.385639000000001</v>
      </c>
      <c r="AC12">
        <v>18.711136</v>
      </c>
      <c r="AD12">
        <v>35.245494999999998</v>
      </c>
      <c r="AE12">
        <v>44.029801999999997</v>
      </c>
      <c r="AF12">
        <v>17.156991999999999</v>
      </c>
      <c r="AG12">
        <v>16.415725999999999</v>
      </c>
      <c r="AH12">
        <v>36.618595999999997</v>
      </c>
      <c r="AI12">
        <v>0</v>
      </c>
      <c r="AJ12">
        <v>0</v>
      </c>
      <c r="AK12">
        <v>0</v>
      </c>
      <c r="AL12">
        <v>44.932215999999997</v>
      </c>
      <c r="AM12">
        <v>10.2058</v>
      </c>
      <c r="AN12">
        <v>0</v>
      </c>
      <c r="AO12">
        <v>0</v>
      </c>
      <c r="AP12">
        <v>2.9720219999999999</v>
      </c>
      <c r="AQ12">
        <v>0</v>
      </c>
      <c r="AR12">
        <v>49.092892999999997</v>
      </c>
      <c r="AS12">
        <v>31.859919000000001</v>
      </c>
      <c r="AT12">
        <v>11.920444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2779.0508500000005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663.58357799999999</v>
      </c>
      <c r="L13">
        <v>630.396477</v>
      </c>
      <c r="M13">
        <v>83.136200000000002</v>
      </c>
      <c r="N13">
        <v>114.19143800000001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13.775475</v>
      </c>
      <c r="W13">
        <v>44.488596999999999</v>
      </c>
      <c r="X13">
        <v>142.603354</v>
      </c>
      <c r="Y13">
        <v>0</v>
      </c>
      <c r="Z13">
        <v>6.3355579999999998</v>
      </c>
      <c r="AA13">
        <v>13.517366000000001</v>
      </c>
      <c r="AB13">
        <v>25.385639000000001</v>
      </c>
      <c r="AC13">
        <v>18.711136</v>
      </c>
      <c r="AD13">
        <v>26.434121000000001</v>
      </c>
      <c r="AE13">
        <v>44.029801999999997</v>
      </c>
      <c r="AF13">
        <v>17.156991999999999</v>
      </c>
      <c r="AG13">
        <v>16.415725999999999</v>
      </c>
      <c r="AH13">
        <v>36.618595999999997</v>
      </c>
      <c r="AI13">
        <v>0</v>
      </c>
      <c r="AJ13">
        <v>0</v>
      </c>
      <c r="AK13">
        <v>0</v>
      </c>
      <c r="AL13">
        <v>44.932215999999997</v>
      </c>
      <c r="AM13">
        <v>10.2058</v>
      </c>
      <c r="AN13">
        <v>0</v>
      </c>
      <c r="AO13">
        <v>0</v>
      </c>
      <c r="AP13">
        <v>2.9720219999999999</v>
      </c>
      <c r="AQ13">
        <v>0</v>
      </c>
      <c r="AR13">
        <v>49.092892999999997</v>
      </c>
      <c r="AS13">
        <v>31.859919000000001</v>
      </c>
      <c r="AT13">
        <v>12.925841999999999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2771.2448740000004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663.58357799999999</v>
      </c>
      <c r="L14">
        <v>630.396477</v>
      </c>
      <c r="M14">
        <v>83.136200000000002</v>
      </c>
      <c r="N14">
        <v>114.19143800000001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13.775475</v>
      </c>
      <c r="W14">
        <v>44.488596999999999</v>
      </c>
      <c r="X14">
        <v>142.603354</v>
      </c>
      <c r="Y14">
        <v>0</v>
      </c>
      <c r="Z14">
        <v>6.3355579999999998</v>
      </c>
      <c r="AA14">
        <v>13.517366000000001</v>
      </c>
      <c r="AB14">
        <v>25.385639000000001</v>
      </c>
      <c r="AC14">
        <v>18.711136</v>
      </c>
      <c r="AD14">
        <v>26.434121000000001</v>
      </c>
      <c r="AE14">
        <v>44.029801999999997</v>
      </c>
      <c r="AF14">
        <v>17.156991999999999</v>
      </c>
      <c r="AG14">
        <v>16.415725999999999</v>
      </c>
      <c r="AH14">
        <v>36.618595999999997</v>
      </c>
      <c r="AI14">
        <v>0</v>
      </c>
      <c r="AJ14">
        <v>0</v>
      </c>
      <c r="AK14">
        <v>50.296433999999998</v>
      </c>
      <c r="AL14">
        <v>44.932215999999997</v>
      </c>
      <c r="AM14">
        <v>10.2058</v>
      </c>
      <c r="AN14">
        <v>0</v>
      </c>
      <c r="AO14">
        <v>6.1388999999999999E-2</v>
      </c>
      <c r="AP14">
        <v>2.9720219999999999</v>
      </c>
      <c r="AQ14">
        <v>0</v>
      </c>
      <c r="AR14">
        <v>49.092892999999997</v>
      </c>
      <c r="AS14">
        <v>31.859919000000001</v>
      </c>
      <c r="AT14">
        <v>14.497403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2823.174258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663.58357799999999</v>
      </c>
      <c r="L15">
        <v>630.396477</v>
      </c>
      <c r="M15">
        <v>83.136200000000002</v>
      </c>
      <c r="N15">
        <v>114.19143800000001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13.775475</v>
      </c>
      <c r="W15">
        <v>44.488596999999999</v>
      </c>
      <c r="X15">
        <v>142.603354</v>
      </c>
      <c r="Y15">
        <v>0</v>
      </c>
      <c r="Z15">
        <v>6.3355579999999998</v>
      </c>
      <c r="AA15">
        <v>13.517366000000001</v>
      </c>
      <c r="AB15">
        <v>25.385639000000001</v>
      </c>
      <c r="AC15">
        <v>18.711136</v>
      </c>
      <c r="AD15">
        <v>26.434121000000001</v>
      </c>
      <c r="AE15">
        <v>47.790318999999997</v>
      </c>
      <c r="AF15">
        <v>17.156991999999999</v>
      </c>
      <c r="AG15">
        <v>16.415725999999999</v>
      </c>
      <c r="AH15">
        <v>45.223965999999997</v>
      </c>
      <c r="AI15">
        <v>0</v>
      </c>
      <c r="AJ15">
        <v>0</v>
      </c>
      <c r="AK15">
        <v>50.296433999999998</v>
      </c>
      <c r="AL15">
        <v>56.16527</v>
      </c>
      <c r="AM15">
        <v>10.2058</v>
      </c>
      <c r="AN15">
        <v>0</v>
      </c>
      <c r="AO15">
        <v>0</v>
      </c>
      <c r="AP15">
        <v>2.9720219999999999</v>
      </c>
      <c r="AQ15">
        <v>0</v>
      </c>
      <c r="AR15">
        <v>51.760984999999998</v>
      </c>
      <c r="AS15">
        <v>30.8352</v>
      </c>
      <c r="AT15">
        <v>10.357993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2844.2157730000004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663.58357799999999</v>
      </c>
      <c r="L16">
        <v>630.396477</v>
      </c>
      <c r="M16">
        <v>83.136200000000002</v>
      </c>
      <c r="N16">
        <v>114.19143800000001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13.775475</v>
      </c>
      <c r="W16">
        <v>44.488596999999999</v>
      </c>
      <c r="X16">
        <v>142.603354</v>
      </c>
      <c r="Y16">
        <v>0</v>
      </c>
      <c r="Z16">
        <v>6.3355579999999998</v>
      </c>
      <c r="AA16">
        <v>13.517366000000001</v>
      </c>
      <c r="AB16">
        <v>25.385639000000001</v>
      </c>
      <c r="AC16">
        <v>18.711136</v>
      </c>
      <c r="AD16">
        <v>26.434121000000001</v>
      </c>
      <c r="AE16">
        <v>47.790318999999997</v>
      </c>
      <c r="AF16">
        <v>17.156991999999999</v>
      </c>
      <c r="AG16">
        <v>16.415725999999999</v>
      </c>
      <c r="AH16">
        <v>45.223965999999997</v>
      </c>
      <c r="AI16">
        <v>0</v>
      </c>
      <c r="AJ16">
        <v>0</v>
      </c>
      <c r="AK16">
        <v>50.296433999999998</v>
      </c>
      <c r="AL16">
        <v>56.16527</v>
      </c>
      <c r="AM16">
        <v>10.2058</v>
      </c>
      <c r="AN16">
        <v>0</v>
      </c>
      <c r="AO16">
        <v>0</v>
      </c>
      <c r="AP16">
        <v>2.9720219999999999</v>
      </c>
      <c r="AQ16">
        <v>0</v>
      </c>
      <c r="AR16">
        <v>51.760984999999998</v>
      </c>
      <c r="AS16">
        <v>30.8352</v>
      </c>
      <c r="AT16">
        <v>14.497403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2848.3551830000001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663.58357799999999</v>
      </c>
      <c r="L17">
        <v>630.396477</v>
      </c>
      <c r="M17">
        <v>83.136200000000002</v>
      </c>
      <c r="N17">
        <v>114.19143800000001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13.775475</v>
      </c>
      <c r="W17">
        <v>44.488596999999999</v>
      </c>
      <c r="X17">
        <v>142.603354</v>
      </c>
      <c r="Y17">
        <v>0</v>
      </c>
      <c r="Z17">
        <v>6.3355579999999998</v>
      </c>
      <c r="AA17">
        <v>13.517366000000001</v>
      </c>
      <c r="AB17">
        <v>25.385639000000001</v>
      </c>
      <c r="AC17">
        <v>18.711136</v>
      </c>
      <c r="AD17">
        <v>26.434121000000001</v>
      </c>
      <c r="AE17">
        <v>47.790318999999997</v>
      </c>
      <c r="AF17">
        <v>17.156991999999999</v>
      </c>
      <c r="AG17">
        <v>16.415725999999999</v>
      </c>
      <c r="AH17">
        <v>45.223965999999997</v>
      </c>
      <c r="AI17">
        <v>0</v>
      </c>
      <c r="AJ17">
        <v>0</v>
      </c>
      <c r="AK17">
        <v>50.296433999999998</v>
      </c>
      <c r="AL17">
        <v>56.16527</v>
      </c>
      <c r="AM17">
        <v>10.2058</v>
      </c>
      <c r="AN17">
        <v>0</v>
      </c>
      <c r="AO17">
        <v>0</v>
      </c>
      <c r="AP17">
        <v>2.9720219999999999</v>
      </c>
      <c r="AQ17">
        <v>0</v>
      </c>
      <c r="AR17">
        <v>51.760984999999998</v>
      </c>
      <c r="AS17">
        <v>30.8352</v>
      </c>
      <c r="AT17">
        <v>14.497403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2848.3551830000001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663.58357799999999</v>
      </c>
      <c r="L18">
        <v>630.396477</v>
      </c>
      <c r="M18">
        <v>83.136200000000002</v>
      </c>
      <c r="N18">
        <v>114.19143800000001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13.775475</v>
      </c>
      <c r="W18">
        <v>44.488596999999999</v>
      </c>
      <c r="X18">
        <v>142.603354</v>
      </c>
      <c r="Y18">
        <v>0</v>
      </c>
      <c r="Z18">
        <v>6.3355579999999998</v>
      </c>
      <c r="AA18">
        <v>13.517366000000001</v>
      </c>
      <c r="AB18">
        <v>25.385639000000001</v>
      </c>
      <c r="AC18">
        <v>18.711136</v>
      </c>
      <c r="AD18">
        <v>26.434121000000001</v>
      </c>
      <c r="AE18">
        <v>47.790318999999997</v>
      </c>
      <c r="AF18">
        <v>17.156991999999999</v>
      </c>
      <c r="AG18">
        <v>16.415725999999999</v>
      </c>
      <c r="AH18">
        <v>45.223965999999997</v>
      </c>
      <c r="AI18">
        <v>0</v>
      </c>
      <c r="AJ18">
        <v>0</v>
      </c>
      <c r="AK18">
        <v>50.296433999999998</v>
      </c>
      <c r="AL18">
        <v>56.16527</v>
      </c>
      <c r="AM18">
        <v>10.2058</v>
      </c>
      <c r="AN18">
        <v>0</v>
      </c>
      <c r="AO18">
        <v>0</v>
      </c>
      <c r="AP18">
        <v>2.9720219999999999</v>
      </c>
      <c r="AQ18">
        <v>0</v>
      </c>
      <c r="AR18">
        <v>51.760984999999998</v>
      </c>
      <c r="AS18">
        <v>30.8352</v>
      </c>
      <c r="AT18">
        <v>14.497403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2848.3551830000001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663.58357799999999</v>
      </c>
      <c r="L19">
        <v>630.396477</v>
      </c>
      <c r="M19">
        <v>83.136200000000002</v>
      </c>
      <c r="N19">
        <v>114.19143800000001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13.775475</v>
      </c>
      <c r="W19">
        <v>44.488596999999999</v>
      </c>
      <c r="X19">
        <v>142.603354</v>
      </c>
      <c r="Y19">
        <v>0</v>
      </c>
      <c r="Z19">
        <v>6.3355579999999998</v>
      </c>
      <c r="AA19">
        <v>13.517366000000001</v>
      </c>
      <c r="AB19">
        <v>25.385639000000001</v>
      </c>
      <c r="AC19">
        <v>18.711136</v>
      </c>
      <c r="AD19">
        <v>26.434121000000001</v>
      </c>
      <c r="AE19">
        <v>47.790318999999997</v>
      </c>
      <c r="AF19">
        <v>17.156991999999999</v>
      </c>
      <c r="AG19">
        <v>16.415725999999999</v>
      </c>
      <c r="AH19">
        <v>67.835948999999999</v>
      </c>
      <c r="AI19">
        <v>0</v>
      </c>
      <c r="AJ19">
        <v>0</v>
      </c>
      <c r="AK19">
        <v>50.296433999999998</v>
      </c>
      <c r="AL19">
        <v>56.16527</v>
      </c>
      <c r="AM19">
        <v>10.2058</v>
      </c>
      <c r="AN19">
        <v>0</v>
      </c>
      <c r="AO19">
        <v>0</v>
      </c>
      <c r="AP19">
        <v>2.9720219999999999</v>
      </c>
      <c r="AQ19">
        <v>9.1353150000000003</v>
      </c>
      <c r="AR19">
        <v>49.092892999999997</v>
      </c>
      <c r="AS19">
        <v>30.8352</v>
      </c>
      <c r="AT19">
        <v>14.497403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2877.434389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663.58357799999999</v>
      </c>
      <c r="L20">
        <v>630.396477</v>
      </c>
      <c r="M20">
        <v>83.136200000000002</v>
      </c>
      <c r="N20">
        <v>114.19143800000001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13.775475</v>
      </c>
      <c r="W20">
        <v>44.488596999999999</v>
      </c>
      <c r="X20">
        <v>142.603354</v>
      </c>
      <c r="Y20">
        <v>0</v>
      </c>
      <c r="Z20">
        <v>6.3355579999999998</v>
      </c>
      <c r="AA20">
        <v>13.517366000000001</v>
      </c>
      <c r="AB20">
        <v>25.385639000000001</v>
      </c>
      <c r="AC20">
        <v>18.711136</v>
      </c>
      <c r="AD20">
        <v>26.434121000000001</v>
      </c>
      <c r="AE20">
        <v>47.790318999999997</v>
      </c>
      <c r="AF20">
        <v>17.156991999999999</v>
      </c>
      <c r="AG20">
        <v>16.415725999999999</v>
      </c>
      <c r="AH20">
        <v>67.835948999999999</v>
      </c>
      <c r="AI20">
        <v>0</v>
      </c>
      <c r="AJ20">
        <v>0</v>
      </c>
      <c r="AK20">
        <v>50.296433999999998</v>
      </c>
      <c r="AL20">
        <v>56.16527</v>
      </c>
      <c r="AM20">
        <v>10.2058</v>
      </c>
      <c r="AN20">
        <v>0</v>
      </c>
      <c r="AO20">
        <v>0</v>
      </c>
      <c r="AP20">
        <v>2.9720219999999999</v>
      </c>
      <c r="AQ20">
        <v>18.270630000000001</v>
      </c>
      <c r="AR20">
        <v>49.092892999999997</v>
      </c>
      <c r="AS20">
        <v>30.8352</v>
      </c>
      <c r="AT20">
        <v>14.497403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2886.569704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663.58357799999999</v>
      </c>
      <c r="L21">
        <v>630.396477</v>
      </c>
      <c r="M21">
        <v>83.136200000000002</v>
      </c>
      <c r="N21">
        <v>114.19143800000001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13.775475</v>
      </c>
      <c r="W21">
        <v>44.488596999999999</v>
      </c>
      <c r="X21">
        <v>142.603354</v>
      </c>
      <c r="Y21">
        <v>0</v>
      </c>
      <c r="Z21">
        <v>6.3355579999999998</v>
      </c>
      <c r="AA21">
        <v>13.517366000000001</v>
      </c>
      <c r="AB21">
        <v>25.385639000000001</v>
      </c>
      <c r="AC21">
        <v>18.711136</v>
      </c>
      <c r="AD21">
        <v>26.434121000000001</v>
      </c>
      <c r="AE21">
        <v>47.790318999999997</v>
      </c>
      <c r="AF21">
        <v>17.156991999999999</v>
      </c>
      <c r="AG21">
        <v>16.415725999999999</v>
      </c>
      <c r="AH21">
        <v>67.835948999999999</v>
      </c>
      <c r="AI21">
        <v>0</v>
      </c>
      <c r="AJ21">
        <v>0</v>
      </c>
      <c r="AK21">
        <v>50.296433999999998</v>
      </c>
      <c r="AL21">
        <v>56.16527</v>
      </c>
      <c r="AM21">
        <v>10.2058</v>
      </c>
      <c r="AN21">
        <v>0</v>
      </c>
      <c r="AO21">
        <v>0</v>
      </c>
      <c r="AP21">
        <v>2.9720219999999999</v>
      </c>
      <c r="AQ21">
        <v>18.270630000000001</v>
      </c>
      <c r="AR21">
        <v>49.092892999999997</v>
      </c>
      <c r="AS21">
        <v>30.8352</v>
      </c>
      <c r="AT21">
        <v>14.497403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2886.569704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663.58357799999999</v>
      </c>
      <c r="L22">
        <v>630.396477</v>
      </c>
      <c r="M22">
        <v>83.136200000000002</v>
      </c>
      <c r="N22">
        <v>114.19143800000001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13.775475</v>
      </c>
      <c r="W22">
        <v>44.488596999999999</v>
      </c>
      <c r="X22">
        <v>142.603354</v>
      </c>
      <c r="Y22">
        <v>0</v>
      </c>
      <c r="Z22">
        <v>6.3355579999999998</v>
      </c>
      <c r="AA22">
        <v>13.517366000000001</v>
      </c>
      <c r="AB22">
        <v>25.385639000000001</v>
      </c>
      <c r="AC22">
        <v>18.711136</v>
      </c>
      <c r="AD22">
        <v>26.434121000000001</v>
      </c>
      <c r="AE22">
        <v>47.790318999999997</v>
      </c>
      <c r="AF22">
        <v>17.156991999999999</v>
      </c>
      <c r="AG22">
        <v>16.415725999999999</v>
      </c>
      <c r="AH22">
        <v>67.835948999999999</v>
      </c>
      <c r="AI22">
        <v>0</v>
      </c>
      <c r="AJ22">
        <v>0</v>
      </c>
      <c r="AK22">
        <v>50.296433999999998</v>
      </c>
      <c r="AL22">
        <v>56.16527</v>
      </c>
      <c r="AM22">
        <v>10.2058</v>
      </c>
      <c r="AN22">
        <v>0</v>
      </c>
      <c r="AO22">
        <v>0</v>
      </c>
      <c r="AP22">
        <v>2.9720219999999999</v>
      </c>
      <c r="AQ22">
        <v>27.405944999999999</v>
      </c>
      <c r="AR22">
        <v>49.092892999999997</v>
      </c>
      <c r="AS22">
        <v>30.8352</v>
      </c>
      <c r="AT22">
        <v>13.253399999999999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2894.4610160000002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663.58357799999999</v>
      </c>
      <c r="L23">
        <v>630.396477</v>
      </c>
      <c r="M23">
        <v>83.136200000000002</v>
      </c>
      <c r="N23">
        <v>114.19143800000001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13.775475</v>
      </c>
      <c r="W23">
        <v>44.488596999999999</v>
      </c>
      <c r="X23">
        <v>142.603354</v>
      </c>
      <c r="Y23">
        <v>0</v>
      </c>
      <c r="Z23">
        <v>6.3355579999999998</v>
      </c>
      <c r="AA23">
        <v>13.517366000000001</v>
      </c>
      <c r="AB23">
        <v>25.385639000000001</v>
      </c>
      <c r="AC23">
        <v>18.711136</v>
      </c>
      <c r="AD23">
        <v>26.434121000000001</v>
      </c>
      <c r="AE23">
        <v>47.790318999999997</v>
      </c>
      <c r="AF23">
        <v>17.156991999999999</v>
      </c>
      <c r="AG23">
        <v>16.415725999999999</v>
      </c>
      <c r="AH23">
        <v>67.835948999999999</v>
      </c>
      <c r="AI23">
        <v>0</v>
      </c>
      <c r="AJ23">
        <v>0</v>
      </c>
      <c r="AK23">
        <v>50.296433999999998</v>
      </c>
      <c r="AL23">
        <v>56.16527</v>
      </c>
      <c r="AM23">
        <v>10.2058</v>
      </c>
      <c r="AN23">
        <v>0</v>
      </c>
      <c r="AO23">
        <v>0</v>
      </c>
      <c r="AP23">
        <v>2.9720219999999999</v>
      </c>
      <c r="AQ23">
        <v>27.405944999999999</v>
      </c>
      <c r="AR23">
        <v>51.760984999999998</v>
      </c>
      <c r="AS23">
        <v>30.8352</v>
      </c>
      <c r="AT23">
        <v>14.497403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2898.3731109999999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663.58357799999999</v>
      </c>
      <c r="L24">
        <v>630.396477</v>
      </c>
      <c r="M24">
        <v>83.136200000000002</v>
      </c>
      <c r="N24">
        <v>114.19143800000001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13.775475</v>
      </c>
      <c r="W24">
        <v>44.488596999999999</v>
      </c>
      <c r="X24">
        <v>142.603354</v>
      </c>
      <c r="Y24">
        <v>0</v>
      </c>
      <c r="Z24">
        <v>12.671117000000001</v>
      </c>
      <c r="AA24">
        <v>13.517366000000001</v>
      </c>
      <c r="AB24">
        <v>25.385639000000001</v>
      </c>
      <c r="AC24">
        <v>18.711136</v>
      </c>
      <c r="AD24">
        <v>26.434121000000001</v>
      </c>
      <c r="AE24">
        <v>47.790318999999997</v>
      </c>
      <c r="AF24">
        <v>17.156991999999999</v>
      </c>
      <c r="AG24">
        <v>16.415725999999999</v>
      </c>
      <c r="AH24">
        <v>67.835948999999999</v>
      </c>
      <c r="AI24">
        <v>0</v>
      </c>
      <c r="AJ24">
        <v>0</v>
      </c>
      <c r="AK24">
        <v>50.296433999999998</v>
      </c>
      <c r="AL24">
        <v>56.16527</v>
      </c>
      <c r="AM24">
        <v>10.2058</v>
      </c>
      <c r="AN24">
        <v>0</v>
      </c>
      <c r="AO24">
        <v>0</v>
      </c>
      <c r="AP24">
        <v>2.9720219999999999</v>
      </c>
      <c r="AQ24">
        <v>27.405944999999999</v>
      </c>
      <c r="AR24">
        <v>51.760984999999998</v>
      </c>
      <c r="AS24">
        <v>30.8352</v>
      </c>
      <c r="AT24">
        <v>14.497403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2904.7086699999995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663.58357799999999</v>
      </c>
      <c r="L25">
        <v>630.396477</v>
      </c>
      <c r="M25">
        <v>83.136200000000002</v>
      </c>
      <c r="N25">
        <v>114.19143800000001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13.775475</v>
      </c>
      <c r="W25">
        <v>44.488596999999999</v>
      </c>
      <c r="X25">
        <v>142.603354</v>
      </c>
      <c r="Y25">
        <v>0</v>
      </c>
      <c r="Z25">
        <v>12.671117000000001</v>
      </c>
      <c r="AA25">
        <v>13.517366000000001</v>
      </c>
      <c r="AB25">
        <v>25.385639000000001</v>
      </c>
      <c r="AC25">
        <v>18.711136</v>
      </c>
      <c r="AD25">
        <v>26.434121000000001</v>
      </c>
      <c r="AE25">
        <v>47.790318999999997</v>
      </c>
      <c r="AF25">
        <v>8.5784959999999995</v>
      </c>
      <c r="AG25">
        <v>16.415725999999999</v>
      </c>
      <c r="AH25">
        <v>67.835948999999999</v>
      </c>
      <c r="AI25">
        <v>0</v>
      </c>
      <c r="AJ25">
        <v>0</v>
      </c>
      <c r="AK25">
        <v>50.296433999999998</v>
      </c>
      <c r="AL25">
        <v>56.16527</v>
      </c>
      <c r="AM25">
        <v>10.2058</v>
      </c>
      <c r="AN25">
        <v>0</v>
      </c>
      <c r="AO25">
        <v>0</v>
      </c>
      <c r="AP25">
        <v>2.9720219999999999</v>
      </c>
      <c r="AQ25">
        <v>27.405944999999999</v>
      </c>
      <c r="AR25">
        <v>51.760984999999998</v>
      </c>
      <c r="AS25">
        <v>30.8352</v>
      </c>
      <c r="AT25">
        <v>14.497403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2896.1301739999994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663.58357799999999</v>
      </c>
      <c r="L26">
        <v>630.396477</v>
      </c>
      <c r="M26">
        <v>83.136200000000002</v>
      </c>
      <c r="N26">
        <v>114.19143800000001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13.775475</v>
      </c>
      <c r="W26">
        <v>44.488596999999999</v>
      </c>
      <c r="X26">
        <v>142.603354</v>
      </c>
      <c r="Y26">
        <v>0</v>
      </c>
      <c r="Z26">
        <v>12.671117000000001</v>
      </c>
      <c r="AA26">
        <v>13.517366000000001</v>
      </c>
      <c r="AB26">
        <v>25.385639000000001</v>
      </c>
      <c r="AC26">
        <v>18.711136</v>
      </c>
      <c r="AD26">
        <v>26.434121000000001</v>
      </c>
      <c r="AE26">
        <v>47.790318999999997</v>
      </c>
      <c r="AF26">
        <v>8.5784959999999995</v>
      </c>
      <c r="AG26">
        <v>16.415725999999999</v>
      </c>
      <c r="AH26">
        <v>67.835948999999999</v>
      </c>
      <c r="AI26">
        <v>2.4612180000000001</v>
      </c>
      <c r="AJ26">
        <v>0</v>
      </c>
      <c r="AK26">
        <v>50.296433999999998</v>
      </c>
      <c r="AL26">
        <v>56.16527</v>
      </c>
      <c r="AM26">
        <v>10.2058</v>
      </c>
      <c r="AN26">
        <v>0</v>
      </c>
      <c r="AO26">
        <v>0</v>
      </c>
      <c r="AP26">
        <v>2.9720219999999999</v>
      </c>
      <c r="AQ26">
        <v>27.405944999999999</v>
      </c>
      <c r="AR26">
        <v>51.760984999999998</v>
      </c>
      <c r="AS26">
        <v>30.8352</v>
      </c>
      <c r="AT26">
        <v>14.497403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2898.5913919999994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439.30917799999997</v>
      </c>
      <c r="L27">
        <v>630.396477</v>
      </c>
      <c r="M27">
        <v>83.136200000000002</v>
      </c>
      <c r="N27">
        <v>114.19143800000001</v>
      </c>
      <c r="O27">
        <v>119.54756</v>
      </c>
      <c r="P27">
        <v>121.40543599999999</v>
      </c>
      <c r="Q27">
        <v>10.208352</v>
      </c>
      <c r="R27">
        <v>30.714379000000001</v>
      </c>
      <c r="S27">
        <v>19.140273000000001</v>
      </c>
      <c r="T27">
        <v>0</v>
      </c>
      <c r="U27">
        <v>404.82495899999998</v>
      </c>
      <c r="V27">
        <v>13.775475</v>
      </c>
      <c r="W27">
        <v>44.488596999999999</v>
      </c>
      <c r="X27">
        <v>142.603354</v>
      </c>
      <c r="Y27">
        <v>0</v>
      </c>
      <c r="Z27">
        <v>12.671117000000001</v>
      </c>
      <c r="AA27">
        <v>13.517366000000001</v>
      </c>
      <c r="AB27">
        <v>25.385639000000001</v>
      </c>
      <c r="AC27">
        <v>18.711136</v>
      </c>
      <c r="AD27">
        <v>17.622748000000001</v>
      </c>
      <c r="AE27">
        <v>47.790318999999997</v>
      </c>
      <c r="AF27">
        <v>8.5784959999999995</v>
      </c>
      <c r="AG27">
        <v>16.415725999999999</v>
      </c>
      <c r="AH27">
        <v>67.835948999999999</v>
      </c>
      <c r="AI27">
        <v>4.9224360000000003</v>
      </c>
      <c r="AJ27">
        <v>0</v>
      </c>
      <c r="AK27">
        <v>50.296433999999998</v>
      </c>
      <c r="AL27">
        <v>56.16527</v>
      </c>
      <c r="AM27">
        <v>10.2058</v>
      </c>
      <c r="AN27">
        <v>0</v>
      </c>
      <c r="AO27">
        <v>0</v>
      </c>
      <c r="AP27">
        <v>6.0678789999999996</v>
      </c>
      <c r="AQ27">
        <v>27.405944999999999</v>
      </c>
      <c r="AR27">
        <v>49.092892999999997</v>
      </c>
      <c r="AS27">
        <v>30.8352</v>
      </c>
      <c r="AT27">
        <v>14.497403</v>
      </c>
      <c r="AU27">
        <v>0</v>
      </c>
      <c r="AV27">
        <v>0</v>
      </c>
      <c r="AW27">
        <v>0</v>
      </c>
      <c r="AX27">
        <v>2.6910989999999999</v>
      </c>
      <c r="AY27">
        <v>0</v>
      </c>
      <c r="AZ27">
        <v>0</v>
      </c>
      <c r="BA27">
        <f t="shared" si="0"/>
        <v>2654.4505330000002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439.30917799999997</v>
      </c>
      <c r="L28">
        <v>630.396477</v>
      </c>
      <c r="M28">
        <v>83.136200000000002</v>
      </c>
      <c r="N28">
        <v>114.19143800000001</v>
      </c>
      <c r="O28">
        <v>119.54756</v>
      </c>
      <c r="P28">
        <v>121.40543599999999</v>
      </c>
      <c r="Q28">
        <v>10.208352</v>
      </c>
      <c r="R28">
        <v>30.714379000000001</v>
      </c>
      <c r="S28">
        <v>19.140273000000001</v>
      </c>
      <c r="T28">
        <v>0</v>
      </c>
      <c r="U28">
        <v>404.82495899999998</v>
      </c>
      <c r="V28">
        <v>13.775475</v>
      </c>
      <c r="W28">
        <v>44.488596999999999</v>
      </c>
      <c r="X28">
        <v>142.603354</v>
      </c>
      <c r="Y28">
        <v>0</v>
      </c>
      <c r="Z28">
        <v>12.671117000000001</v>
      </c>
      <c r="AA28">
        <v>13.517366000000001</v>
      </c>
      <c r="AB28">
        <v>25.385639000000001</v>
      </c>
      <c r="AC28">
        <v>18.711136</v>
      </c>
      <c r="AD28">
        <v>8.8113740000000007</v>
      </c>
      <c r="AE28">
        <v>47.790318999999997</v>
      </c>
      <c r="AF28">
        <v>8.5784959999999995</v>
      </c>
      <c r="AG28">
        <v>16.415725999999999</v>
      </c>
      <c r="AH28">
        <v>67.835948999999999</v>
      </c>
      <c r="AI28">
        <v>31.995837000000002</v>
      </c>
      <c r="AJ28">
        <v>0</v>
      </c>
      <c r="AK28">
        <v>50.296433999999998</v>
      </c>
      <c r="AL28">
        <v>56.16527</v>
      </c>
      <c r="AM28">
        <v>10.2058</v>
      </c>
      <c r="AN28">
        <v>0</v>
      </c>
      <c r="AO28">
        <v>0</v>
      </c>
      <c r="AP28">
        <v>6.0678789999999996</v>
      </c>
      <c r="AQ28">
        <v>27.405944999999999</v>
      </c>
      <c r="AR28">
        <v>49.092892999999997</v>
      </c>
      <c r="AS28">
        <v>30.8352</v>
      </c>
      <c r="AT28">
        <v>14.497403</v>
      </c>
      <c r="AU28">
        <v>0</v>
      </c>
      <c r="AV28">
        <v>0</v>
      </c>
      <c r="AW28">
        <v>0</v>
      </c>
      <c r="AX28">
        <v>2.6910989999999999</v>
      </c>
      <c r="AY28">
        <v>0</v>
      </c>
      <c r="AZ28">
        <v>0</v>
      </c>
      <c r="BA28">
        <f t="shared" si="0"/>
        <v>2672.7125599999999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439.30917799999997</v>
      </c>
      <c r="L29">
        <v>630.396477</v>
      </c>
      <c r="M29">
        <v>79.269400000000005</v>
      </c>
      <c r="N29">
        <v>114.19143800000001</v>
      </c>
      <c r="O29">
        <v>119.54756</v>
      </c>
      <c r="P29">
        <v>121.40543599999999</v>
      </c>
      <c r="Q29">
        <v>10.208352</v>
      </c>
      <c r="R29">
        <v>30.714379000000001</v>
      </c>
      <c r="S29">
        <v>19.140273000000001</v>
      </c>
      <c r="T29">
        <v>0</v>
      </c>
      <c r="U29">
        <v>404.82495899999998</v>
      </c>
      <c r="V29">
        <v>13.775475</v>
      </c>
      <c r="W29">
        <v>44.488596999999999</v>
      </c>
      <c r="X29">
        <v>142.603354</v>
      </c>
      <c r="Y29">
        <v>0</v>
      </c>
      <c r="Z29">
        <v>12.671117000000001</v>
      </c>
      <c r="AA29">
        <v>13.517366000000001</v>
      </c>
      <c r="AB29">
        <v>25.385639000000001</v>
      </c>
      <c r="AC29">
        <v>18.711136</v>
      </c>
      <c r="AD29">
        <v>8.8113740000000007</v>
      </c>
      <c r="AE29">
        <v>47.790318999999997</v>
      </c>
      <c r="AF29">
        <v>8.5784959999999995</v>
      </c>
      <c r="AG29">
        <v>16.415725999999999</v>
      </c>
      <c r="AH29">
        <v>45.407058999999997</v>
      </c>
      <c r="AI29">
        <v>31.995837000000002</v>
      </c>
      <c r="AJ29">
        <v>0</v>
      </c>
      <c r="AK29">
        <v>50.296433999999998</v>
      </c>
      <c r="AL29">
        <v>77.508072999999996</v>
      </c>
      <c r="AM29">
        <v>10.2058</v>
      </c>
      <c r="AN29">
        <v>0</v>
      </c>
      <c r="AO29">
        <v>0</v>
      </c>
      <c r="AP29">
        <v>6.0678789999999996</v>
      </c>
      <c r="AQ29">
        <v>27.405944999999999</v>
      </c>
      <c r="AR29">
        <v>49.092892999999997</v>
      </c>
      <c r="AS29">
        <v>30.8352</v>
      </c>
      <c r="AT29">
        <v>14.497403</v>
      </c>
      <c r="AU29">
        <v>0</v>
      </c>
      <c r="AV29">
        <v>0</v>
      </c>
      <c r="AW29">
        <v>0</v>
      </c>
      <c r="AX29">
        <v>2.6910989999999999</v>
      </c>
      <c r="AY29">
        <v>0</v>
      </c>
      <c r="AZ29">
        <v>0</v>
      </c>
      <c r="BA29">
        <f t="shared" si="0"/>
        <v>2667.7596730000005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439.30917799999997</v>
      </c>
      <c r="L30">
        <v>630.396477</v>
      </c>
      <c r="M30">
        <v>79.269400000000005</v>
      </c>
      <c r="N30">
        <v>114.19143800000001</v>
      </c>
      <c r="O30">
        <v>119.54756</v>
      </c>
      <c r="P30">
        <v>121.40543599999999</v>
      </c>
      <c r="Q30">
        <v>10.208352</v>
      </c>
      <c r="R30">
        <v>30.714379000000001</v>
      </c>
      <c r="S30">
        <v>19.140273000000001</v>
      </c>
      <c r="T30">
        <v>0</v>
      </c>
      <c r="U30">
        <v>404.82495899999998</v>
      </c>
      <c r="V30">
        <v>13.775475</v>
      </c>
      <c r="W30">
        <v>44.488596999999999</v>
      </c>
      <c r="X30">
        <v>142.603354</v>
      </c>
      <c r="Y30">
        <v>0</v>
      </c>
      <c r="Z30">
        <v>12.671117000000001</v>
      </c>
      <c r="AA30">
        <v>13.517366000000001</v>
      </c>
      <c r="AB30">
        <v>25.385639000000001</v>
      </c>
      <c r="AC30">
        <v>18.711136</v>
      </c>
      <c r="AD30">
        <v>0</v>
      </c>
      <c r="AE30">
        <v>47.790318999999997</v>
      </c>
      <c r="AF30">
        <v>8.5784959999999995</v>
      </c>
      <c r="AG30">
        <v>16.415725999999999</v>
      </c>
      <c r="AH30">
        <v>45.223965999999997</v>
      </c>
      <c r="AI30">
        <v>31.995837000000002</v>
      </c>
      <c r="AJ30">
        <v>0</v>
      </c>
      <c r="AK30">
        <v>50.296433999999998</v>
      </c>
      <c r="AL30">
        <v>77.508072999999996</v>
      </c>
      <c r="AM30">
        <v>10.2058</v>
      </c>
      <c r="AN30">
        <v>0</v>
      </c>
      <c r="AO30">
        <v>0</v>
      </c>
      <c r="AP30">
        <v>6.0678789999999996</v>
      </c>
      <c r="AQ30">
        <v>27.405944999999999</v>
      </c>
      <c r="AR30">
        <v>49.092892999999997</v>
      </c>
      <c r="AS30">
        <v>30.8352</v>
      </c>
      <c r="AT30">
        <v>14.497403</v>
      </c>
      <c r="AU30">
        <v>0</v>
      </c>
      <c r="AV30">
        <v>0</v>
      </c>
      <c r="AW30">
        <v>0</v>
      </c>
      <c r="AX30">
        <v>2.6910989999999999</v>
      </c>
      <c r="AY30">
        <v>0</v>
      </c>
      <c r="AZ30">
        <v>0</v>
      </c>
      <c r="BA30">
        <f t="shared" si="0"/>
        <v>2658.7652060000005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439.30917799999997</v>
      </c>
      <c r="L31">
        <v>630.396477</v>
      </c>
      <c r="M31">
        <v>79.269400000000005</v>
      </c>
      <c r="N31">
        <v>114.19143800000001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404.82495899999998</v>
      </c>
      <c r="V31">
        <v>13.775475</v>
      </c>
      <c r="W31">
        <v>44.488596999999999</v>
      </c>
      <c r="X31">
        <v>142.603354</v>
      </c>
      <c r="Y31">
        <v>0</v>
      </c>
      <c r="Z31">
        <v>12.671117000000001</v>
      </c>
      <c r="AA31">
        <v>13.517366000000001</v>
      </c>
      <c r="AB31">
        <v>25.385639000000001</v>
      </c>
      <c r="AC31">
        <v>18.711136</v>
      </c>
      <c r="AD31">
        <v>17.622748000000001</v>
      </c>
      <c r="AE31">
        <v>47.790318999999997</v>
      </c>
      <c r="AF31">
        <v>8.5784959999999995</v>
      </c>
      <c r="AG31">
        <v>16.415725999999999</v>
      </c>
      <c r="AH31">
        <v>45.223965999999997</v>
      </c>
      <c r="AI31">
        <v>15.997918</v>
      </c>
      <c r="AJ31">
        <v>0</v>
      </c>
      <c r="AK31">
        <v>50.296433999999998</v>
      </c>
      <c r="AL31">
        <v>77.508072999999996</v>
      </c>
      <c r="AM31">
        <v>10.2058</v>
      </c>
      <c r="AN31">
        <v>0</v>
      </c>
      <c r="AO31">
        <v>0</v>
      </c>
      <c r="AP31">
        <v>2.9720219999999999</v>
      </c>
      <c r="AQ31">
        <v>27.405944999999999</v>
      </c>
      <c r="AR31">
        <v>49.092892999999997</v>
      </c>
      <c r="AS31">
        <v>30.8352</v>
      </c>
      <c r="AT31">
        <v>14.497403</v>
      </c>
      <c r="AU31">
        <v>0</v>
      </c>
      <c r="AV31">
        <v>0</v>
      </c>
      <c r="AW31">
        <v>0</v>
      </c>
      <c r="AX31">
        <v>2.6910989999999999</v>
      </c>
      <c r="AY31">
        <v>0</v>
      </c>
      <c r="AZ31">
        <v>0</v>
      </c>
      <c r="BA31">
        <f t="shared" si="0"/>
        <v>2673.9293460000004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439.30917799999997</v>
      </c>
      <c r="L32">
        <v>630.396477</v>
      </c>
      <c r="M32">
        <v>79.269400000000005</v>
      </c>
      <c r="N32">
        <v>114.19143800000001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404.82495899999998</v>
      </c>
      <c r="V32">
        <v>13.775475</v>
      </c>
      <c r="W32">
        <v>44.488596999999999</v>
      </c>
      <c r="X32">
        <v>142.603354</v>
      </c>
      <c r="Y32">
        <v>0</v>
      </c>
      <c r="Z32">
        <v>12.671117000000001</v>
      </c>
      <c r="AA32">
        <v>13.517366000000001</v>
      </c>
      <c r="AB32">
        <v>25.385639000000001</v>
      </c>
      <c r="AC32">
        <v>18.711136</v>
      </c>
      <c r="AD32">
        <v>17.622748000000001</v>
      </c>
      <c r="AE32">
        <v>47.790318999999997</v>
      </c>
      <c r="AF32">
        <v>8.5784959999999995</v>
      </c>
      <c r="AG32">
        <v>16.415725999999999</v>
      </c>
      <c r="AH32">
        <v>45.223965999999997</v>
      </c>
      <c r="AI32">
        <v>15.997918</v>
      </c>
      <c r="AJ32">
        <v>0</v>
      </c>
      <c r="AK32">
        <v>50.296433999999998</v>
      </c>
      <c r="AL32">
        <v>77.508072999999996</v>
      </c>
      <c r="AM32">
        <v>10.2058</v>
      </c>
      <c r="AN32">
        <v>0</v>
      </c>
      <c r="AO32">
        <v>0</v>
      </c>
      <c r="AP32">
        <v>2.9720219999999999</v>
      </c>
      <c r="AQ32">
        <v>27.405944999999999</v>
      </c>
      <c r="AR32">
        <v>49.092892999999997</v>
      </c>
      <c r="AS32">
        <v>30.8352</v>
      </c>
      <c r="AT32">
        <v>14.497403</v>
      </c>
      <c r="AU32">
        <v>0</v>
      </c>
      <c r="AV32">
        <v>0</v>
      </c>
      <c r="AW32">
        <v>0</v>
      </c>
      <c r="AX32">
        <v>2.6910989999999999</v>
      </c>
      <c r="AY32">
        <v>0</v>
      </c>
      <c r="AZ32">
        <v>0</v>
      </c>
      <c r="BA32">
        <f t="shared" si="0"/>
        <v>2673.9293460000004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439.30917799999997</v>
      </c>
      <c r="L33">
        <v>630.396477</v>
      </c>
      <c r="M33">
        <v>79.269400000000005</v>
      </c>
      <c r="N33">
        <v>114.19143800000001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404.82495899999998</v>
      </c>
      <c r="V33">
        <v>13.775475</v>
      </c>
      <c r="W33">
        <v>44.488596999999999</v>
      </c>
      <c r="X33">
        <v>142.603354</v>
      </c>
      <c r="Y33">
        <v>0</v>
      </c>
      <c r="Z33">
        <v>12.671117000000001</v>
      </c>
      <c r="AA33">
        <v>13.517366000000001</v>
      </c>
      <c r="AB33">
        <v>25.385639000000001</v>
      </c>
      <c r="AC33">
        <v>18.711136</v>
      </c>
      <c r="AD33">
        <v>17.622748000000001</v>
      </c>
      <c r="AE33">
        <v>47.790318999999997</v>
      </c>
      <c r="AF33">
        <v>8.5784959999999995</v>
      </c>
      <c r="AG33">
        <v>16.415725999999999</v>
      </c>
      <c r="AH33">
        <v>45.223965999999997</v>
      </c>
      <c r="AI33">
        <v>15.997918</v>
      </c>
      <c r="AJ33">
        <v>0</v>
      </c>
      <c r="AK33">
        <v>50.296433999999998</v>
      </c>
      <c r="AL33">
        <v>56.16527</v>
      </c>
      <c r="AM33">
        <v>10.2058</v>
      </c>
      <c r="AN33">
        <v>0</v>
      </c>
      <c r="AO33">
        <v>0</v>
      </c>
      <c r="AP33">
        <v>2.9720219999999999</v>
      </c>
      <c r="AQ33">
        <v>18.270630000000001</v>
      </c>
      <c r="AR33">
        <v>49.092892999999997</v>
      </c>
      <c r="AS33">
        <v>30.8352</v>
      </c>
      <c r="AT33">
        <v>14.497403</v>
      </c>
      <c r="AU33">
        <v>0</v>
      </c>
      <c r="AV33">
        <v>0</v>
      </c>
      <c r="AW33">
        <v>0</v>
      </c>
      <c r="AX33">
        <v>2.6910989999999999</v>
      </c>
      <c r="AY33">
        <v>0</v>
      </c>
      <c r="AZ33">
        <v>0</v>
      </c>
      <c r="BA33">
        <f t="shared" si="0"/>
        <v>2643.4512280000004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439.30917799999997</v>
      </c>
      <c r="L34">
        <v>630.396477</v>
      </c>
      <c r="M34">
        <v>79.269400000000005</v>
      </c>
      <c r="N34">
        <v>114.19143800000001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404.82495899999998</v>
      </c>
      <c r="V34">
        <v>13.775475</v>
      </c>
      <c r="W34">
        <v>44.488596999999999</v>
      </c>
      <c r="X34">
        <v>142.603354</v>
      </c>
      <c r="Y34">
        <v>0</v>
      </c>
      <c r="Z34">
        <v>12.671117000000001</v>
      </c>
      <c r="AA34">
        <v>0</v>
      </c>
      <c r="AB34">
        <v>25.385639000000001</v>
      </c>
      <c r="AC34">
        <v>18.711136</v>
      </c>
      <c r="AD34">
        <v>17.622748000000001</v>
      </c>
      <c r="AE34">
        <v>47.790318999999997</v>
      </c>
      <c r="AF34">
        <v>8.5784959999999995</v>
      </c>
      <c r="AG34">
        <v>16.415725999999999</v>
      </c>
      <c r="AH34">
        <v>45.223965999999997</v>
      </c>
      <c r="AI34">
        <v>2.4612180000000001</v>
      </c>
      <c r="AJ34">
        <v>0</v>
      </c>
      <c r="AK34">
        <v>50.296433999999998</v>
      </c>
      <c r="AL34">
        <v>56.16527</v>
      </c>
      <c r="AM34">
        <v>10.2058</v>
      </c>
      <c r="AN34">
        <v>0</v>
      </c>
      <c r="AO34">
        <v>0</v>
      </c>
      <c r="AP34">
        <v>2.9720219999999999</v>
      </c>
      <c r="AQ34">
        <v>18.270630000000001</v>
      </c>
      <c r="AR34">
        <v>49.092892999999997</v>
      </c>
      <c r="AS34">
        <v>30.8352</v>
      </c>
      <c r="AT34">
        <v>14.497403</v>
      </c>
      <c r="AU34">
        <v>0</v>
      </c>
      <c r="AV34">
        <v>0</v>
      </c>
      <c r="AW34">
        <v>0</v>
      </c>
      <c r="AX34">
        <v>2.6910989999999999</v>
      </c>
      <c r="AY34">
        <v>0</v>
      </c>
      <c r="AZ34">
        <v>0</v>
      </c>
      <c r="BA34">
        <f t="shared" si="0"/>
        <v>2616.3971620000002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439.30917799999997</v>
      </c>
      <c r="L35">
        <v>630.396477</v>
      </c>
      <c r="M35">
        <v>79.269400000000005</v>
      </c>
      <c r="N35">
        <v>114.19143800000001</v>
      </c>
      <c r="O35">
        <v>119.54756</v>
      </c>
      <c r="P35">
        <v>121.40543599999999</v>
      </c>
      <c r="Q35">
        <v>10.208352</v>
      </c>
      <c r="R35">
        <v>40.97851</v>
      </c>
      <c r="S35">
        <v>25.511310000000002</v>
      </c>
      <c r="T35">
        <v>0</v>
      </c>
      <c r="U35">
        <v>404.82495899999998</v>
      </c>
      <c r="V35">
        <v>13.775475</v>
      </c>
      <c r="W35">
        <v>44.488596999999999</v>
      </c>
      <c r="X35">
        <v>142.603354</v>
      </c>
      <c r="Y35">
        <v>0</v>
      </c>
      <c r="Z35">
        <v>12.671117000000001</v>
      </c>
      <c r="AA35">
        <v>0</v>
      </c>
      <c r="AB35">
        <v>25.385639000000001</v>
      </c>
      <c r="AC35">
        <v>18.711136</v>
      </c>
      <c r="AD35">
        <v>17.622748000000001</v>
      </c>
      <c r="AE35">
        <v>44.029801999999997</v>
      </c>
      <c r="AF35">
        <v>8.5784959999999995</v>
      </c>
      <c r="AG35">
        <v>16.415725999999999</v>
      </c>
      <c r="AH35">
        <v>45.223965999999997</v>
      </c>
      <c r="AI35">
        <v>0</v>
      </c>
      <c r="AJ35">
        <v>0</v>
      </c>
      <c r="AK35">
        <v>50.296433999999998</v>
      </c>
      <c r="AL35">
        <v>56.16527</v>
      </c>
      <c r="AM35">
        <v>10.2058</v>
      </c>
      <c r="AN35">
        <v>0</v>
      </c>
      <c r="AO35">
        <v>0</v>
      </c>
      <c r="AP35">
        <v>2.9720219999999999</v>
      </c>
      <c r="AQ35">
        <v>9.1353150000000003</v>
      </c>
      <c r="AR35">
        <v>49.092892999999997</v>
      </c>
      <c r="AS35">
        <v>30.8352</v>
      </c>
      <c r="AT35">
        <v>14.497403</v>
      </c>
      <c r="AU35">
        <v>0</v>
      </c>
      <c r="AV35">
        <v>0</v>
      </c>
      <c r="AW35">
        <v>0</v>
      </c>
      <c r="AX35">
        <v>2.6910989999999999</v>
      </c>
      <c r="AY35">
        <v>0</v>
      </c>
      <c r="AZ35">
        <v>0</v>
      </c>
      <c r="BA35">
        <f t="shared" si="0"/>
        <v>2601.0401120000001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439.30917799999997</v>
      </c>
      <c r="L36">
        <v>630.396477</v>
      </c>
      <c r="M36">
        <v>79.269400000000005</v>
      </c>
      <c r="N36">
        <v>114.19143800000001</v>
      </c>
      <c r="O36">
        <v>119.54756</v>
      </c>
      <c r="P36">
        <v>121.40543599999999</v>
      </c>
      <c r="Q36">
        <v>10.208352</v>
      </c>
      <c r="R36">
        <v>40.97851</v>
      </c>
      <c r="S36">
        <v>25.511310000000002</v>
      </c>
      <c r="T36">
        <v>0</v>
      </c>
      <c r="U36">
        <v>404.82495899999998</v>
      </c>
      <c r="V36">
        <v>13.775475</v>
      </c>
      <c r="W36">
        <v>44.488596999999999</v>
      </c>
      <c r="X36">
        <v>142.603354</v>
      </c>
      <c r="Y36">
        <v>0</v>
      </c>
      <c r="Z36">
        <v>12.671117000000001</v>
      </c>
      <c r="AA36">
        <v>0</v>
      </c>
      <c r="AB36">
        <v>25.385639000000001</v>
      </c>
      <c r="AC36">
        <v>18.711136</v>
      </c>
      <c r="AD36">
        <v>17.622748000000001</v>
      </c>
      <c r="AE36">
        <v>44.029801999999997</v>
      </c>
      <c r="AF36">
        <v>8.5784959999999995</v>
      </c>
      <c r="AG36">
        <v>16.415725999999999</v>
      </c>
      <c r="AH36">
        <v>45.223965999999997</v>
      </c>
      <c r="AI36">
        <v>0</v>
      </c>
      <c r="AJ36">
        <v>0</v>
      </c>
      <c r="AK36">
        <v>50.296433999999998</v>
      </c>
      <c r="AL36">
        <v>56.16527</v>
      </c>
      <c r="AM36">
        <v>10.2058</v>
      </c>
      <c r="AN36">
        <v>0</v>
      </c>
      <c r="AO36">
        <v>0</v>
      </c>
      <c r="AP36">
        <v>2.9720219999999999</v>
      </c>
      <c r="AQ36">
        <v>9.1353150000000003</v>
      </c>
      <c r="AR36">
        <v>49.092892999999997</v>
      </c>
      <c r="AS36">
        <v>30.8352</v>
      </c>
      <c r="AT36">
        <v>14.497403</v>
      </c>
      <c r="AU36">
        <v>0</v>
      </c>
      <c r="AV36">
        <v>0</v>
      </c>
      <c r="AW36">
        <v>0</v>
      </c>
      <c r="AX36">
        <v>2.6910989999999999</v>
      </c>
      <c r="AY36">
        <v>0</v>
      </c>
      <c r="AZ36">
        <v>0</v>
      </c>
      <c r="BA36">
        <f t="shared" si="0"/>
        <v>2601.0401120000001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439.30917799999997</v>
      </c>
      <c r="L37">
        <v>630.396477</v>
      </c>
      <c r="M37">
        <v>79.269400000000005</v>
      </c>
      <c r="N37">
        <v>54.811889999999998</v>
      </c>
      <c r="O37">
        <v>119.54756</v>
      </c>
      <c r="P37">
        <v>121.40543599999999</v>
      </c>
      <c r="Q37">
        <v>10.208352</v>
      </c>
      <c r="R37">
        <v>40.97851</v>
      </c>
      <c r="S37">
        <v>25.511310000000002</v>
      </c>
      <c r="T37">
        <v>0</v>
      </c>
      <c r="U37">
        <v>404.82495899999998</v>
      </c>
      <c r="V37">
        <v>13.775475</v>
      </c>
      <c r="W37">
        <v>44.488596999999999</v>
      </c>
      <c r="X37">
        <v>142.603354</v>
      </c>
      <c r="Y37">
        <v>0</v>
      </c>
      <c r="Z37">
        <v>12.671117000000001</v>
      </c>
      <c r="AA37">
        <v>0</v>
      </c>
      <c r="AB37">
        <v>12.628389</v>
      </c>
      <c r="AC37">
        <v>18.711136</v>
      </c>
      <c r="AD37">
        <v>17.622748000000001</v>
      </c>
      <c r="AE37">
        <v>44.029801999999997</v>
      </c>
      <c r="AF37">
        <v>8.5784959999999995</v>
      </c>
      <c r="AG37">
        <v>16.415725999999999</v>
      </c>
      <c r="AH37">
        <v>45.223965999999997</v>
      </c>
      <c r="AI37">
        <v>0</v>
      </c>
      <c r="AJ37">
        <v>0</v>
      </c>
      <c r="AK37">
        <v>50.296433999999998</v>
      </c>
      <c r="AL37">
        <v>56.16527</v>
      </c>
      <c r="AM37">
        <v>10.2058</v>
      </c>
      <c r="AN37">
        <v>0</v>
      </c>
      <c r="AO37">
        <v>0</v>
      </c>
      <c r="AP37">
        <v>2.9720219999999999</v>
      </c>
      <c r="AQ37">
        <v>0</v>
      </c>
      <c r="AR37">
        <v>49.092892999999997</v>
      </c>
      <c r="AS37">
        <v>30.8352</v>
      </c>
      <c r="AT37">
        <v>14.497403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2517.0768999999996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439.30917799999997</v>
      </c>
      <c r="L38">
        <v>630.396477</v>
      </c>
      <c r="M38">
        <v>79.269400000000005</v>
      </c>
      <c r="N38">
        <v>54.811889999999998</v>
      </c>
      <c r="O38">
        <v>119.54756</v>
      </c>
      <c r="P38">
        <v>121.40543599999999</v>
      </c>
      <c r="Q38">
        <v>10.208352</v>
      </c>
      <c r="R38">
        <v>40.97851</v>
      </c>
      <c r="S38">
        <v>25.511310000000002</v>
      </c>
      <c r="T38">
        <v>0</v>
      </c>
      <c r="U38">
        <v>404.82495899999998</v>
      </c>
      <c r="V38">
        <v>13.775475</v>
      </c>
      <c r="W38">
        <v>44.488596999999999</v>
      </c>
      <c r="X38">
        <v>142.603354</v>
      </c>
      <c r="Y38">
        <v>0</v>
      </c>
      <c r="Z38">
        <v>12.671117000000001</v>
      </c>
      <c r="AA38">
        <v>0</v>
      </c>
      <c r="AB38">
        <v>12.628389</v>
      </c>
      <c r="AC38">
        <v>9.3555679999999999</v>
      </c>
      <c r="AD38">
        <v>17.622748000000001</v>
      </c>
      <c r="AE38">
        <v>44.029801999999997</v>
      </c>
      <c r="AF38">
        <v>8.5784959999999995</v>
      </c>
      <c r="AG38">
        <v>16.415725999999999</v>
      </c>
      <c r="AH38">
        <v>45.223965999999997</v>
      </c>
      <c r="AI38">
        <v>0</v>
      </c>
      <c r="AJ38">
        <v>0</v>
      </c>
      <c r="AK38">
        <v>50.296433999999998</v>
      </c>
      <c r="AL38">
        <v>56.16527</v>
      </c>
      <c r="AM38">
        <v>10.2058</v>
      </c>
      <c r="AN38">
        <v>0</v>
      </c>
      <c r="AO38">
        <v>0</v>
      </c>
      <c r="AP38">
        <v>2.9720219999999999</v>
      </c>
      <c r="AQ38">
        <v>0</v>
      </c>
      <c r="AR38">
        <v>49.092892999999997</v>
      </c>
      <c r="AS38">
        <v>30.8352</v>
      </c>
      <c r="AT38">
        <v>14.497403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2507.7213319999996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526.31217800000002</v>
      </c>
      <c r="L39">
        <v>630.396477</v>
      </c>
      <c r="M39">
        <v>72.502499999999998</v>
      </c>
      <c r="N39">
        <v>54.811889999999998</v>
      </c>
      <c r="O39">
        <v>119.54756</v>
      </c>
      <c r="P39">
        <v>121.40543599999999</v>
      </c>
      <c r="Q39">
        <v>10.208352</v>
      </c>
      <c r="R39">
        <v>40.97851</v>
      </c>
      <c r="S39">
        <v>25.511310000000002</v>
      </c>
      <c r="T39">
        <v>0</v>
      </c>
      <c r="U39">
        <v>404.82495899999998</v>
      </c>
      <c r="V39">
        <v>13.775475</v>
      </c>
      <c r="W39">
        <v>44.488596999999999</v>
      </c>
      <c r="X39">
        <v>142.603354</v>
      </c>
      <c r="Y39">
        <v>0</v>
      </c>
      <c r="Z39">
        <v>12.671117000000001</v>
      </c>
      <c r="AA39">
        <v>0</v>
      </c>
      <c r="AB39">
        <v>12.628389</v>
      </c>
      <c r="AC39">
        <v>9.3555679999999999</v>
      </c>
      <c r="AD39">
        <v>17.622748000000001</v>
      </c>
      <c r="AE39">
        <v>44.029801999999997</v>
      </c>
      <c r="AF39">
        <v>8.5784959999999995</v>
      </c>
      <c r="AG39">
        <v>16.415725999999999</v>
      </c>
      <c r="AH39">
        <v>45.223965999999997</v>
      </c>
      <c r="AI39">
        <v>0</v>
      </c>
      <c r="AJ39">
        <v>0</v>
      </c>
      <c r="AK39">
        <v>50.296433999999998</v>
      </c>
      <c r="AL39">
        <v>56.16527</v>
      </c>
      <c r="AM39">
        <v>10.2058</v>
      </c>
      <c r="AN39">
        <v>0</v>
      </c>
      <c r="AO39">
        <v>0</v>
      </c>
      <c r="AP39">
        <v>2.9720219999999999</v>
      </c>
      <c r="AQ39">
        <v>0</v>
      </c>
      <c r="AR39">
        <v>51.760984999999998</v>
      </c>
      <c r="AS39">
        <v>30.8352</v>
      </c>
      <c r="AT39">
        <v>14.497403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2590.6255239999996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607.09672</v>
      </c>
      <c r="L40">
        <v>630.396477</v>
      </c>
      <c r="M40">
        <v>72.502499999999998</v>
      </c>
      <c r="N40">
        <v>54.811889999999998</v>
      </c>
      <c r="O40">
        <v>119.54756</v>
      </c>
      <c r="P40">
        <v>121.40543599999999</v>
      </c>
      <c r="Q40">
        <v>10.208352</v>
      </c>
      <c r="R40">
        <v>40.97851</v>
      </c>
      <c r="S40">
        <v>25.511310000000002</v>
      </c>
      <c r="T40">
        <v>0</v>
      </c>
      <c r="U40">
        <v>404.82495899999998</v>
      </c>
      <c r="V40">
        <v>13.775475</v>
      </c>
      <c r="W40">
        <v>44.488596999999999</v>
      </c>
      <c r="X40">
        <v>142.603354</v>
      </c>
      <c r="Y40">
        <v>0</v>
      </c>
      <c r="Z40">
        <v>12.671117000000001</v>
      </c>
      <c r="AA40">
        <v>0</v>
      </c>
      <c r="AB40">
        <v>12.628389</v>
      </c>
      <c r="AC40">
        <v>9.3555679999999999</v>
      </c>
      <c r="AD40">
        <v>17.622748000000001</v>
      </c>
      <c r="AE40">
        <v>44.029801999999997</v>
      </c>
      <c r="AF40">
        <v>8.5784959999999995</v>
      </c>
      <c r="AG40">
        <v>16.415725999999999</v>
      </c>
      <c r="AH40">
        <v>34.696120000000001</v>
      </c>
      <c r="AI40">
        <v>0</v>
      </c>
      <c r="AJ40">
        <v>0</v>
      </c>
      <c r="AK40">
        <v>50.296433999999998</v>
      </c>
      <c r="AL40">
        <v>56.16527</v>
      </c>
      <c r="AM40">
        <v>10.2058</v>
      </c>
      <c r="AN40">
        <v>0</v>
      </c>
      <c r="AO40">
        <v>0</v>
      </c>
      <c r="AP40">
        <v>2.9720219999999999</v>
      </c>
      <c r="AQ40">
        <v>0</v>
      </c>
      <c r="AR40">
        <v>51.760984999999998</v>
      </c>
      <c r="AS40">
        <v>30.8352</v>
      </c>
      <c r="AT40">
        <v>14.497403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2660.88222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663.91018399999996</v>
      </c>
      <c r="L41">
        <v>630.396477</v>
      </c>
      <c r="M41">
        <v>72.502499999999998</v>
      </c>
      <c r="N41">
        <v>54.811889999999998</v>
      </c>
      <c r="O41">
        <v>119.54756</v>
      </c>
      <c r="P41">
        <v>121.40543599999999</v>
      </c>
      <c r="Q41">
        <v>10.208352</v>
      </c>
      <c r="R41">
        <v>40.97851</v>
      </c>
      <c r="S41">
        <v>25.511310000000002</v>
      </c>
      <c r="T41">
        <v>0</v>
      </c>
      <c r="U41">
        <v>404.82495899999998</v>
      </c>
      <c r="V41">
        <v>13.775475</v>
      </c>
      <c r="W41">
        <v>44.488596999999999</v>
      </c>
      <c r="X41">
        <v>142.603354</v>
      </c>
      <c r="Y41">
        <v>0</v>
      </c>
      <c r="Z41">
        <v>6.3802199999999996</v>
      </c>
      <c r="AA41">
        <v>0</v>
      </c>
      <c r="AB41">
        <v>12.628389</v>
      </c>
      <c r="AC41">
        <v>9.3555679999999999</v>
      </c>
      <c r="AD41">
        <v>17.622748000000001</v>
      </c>
      <c r="AE41">
        <v>46.510354</v>
      </c>
      <c r="AF41">
        <v>8.5784959999999995</v>
      </c>
      <c r="AG41">
        <v>16.415725999999999</v>
      </c>
      <c r="AH41">
        <v>22.611982999999999</v>
      </c>
      <c r="AI41">
        <v>0</v>
      </c>
      <c r="AJ41">
        <v>0</v>
      </c>
      <c r="AK41">
        <v>50.296433999999998</v>
      </c>
      <c r="AL41">
        <v>56.16527</v>
      </c>
      <c r="AM41">
        <v>10.2058</v>
      </c>
      <c r="AN41">
        <v>0</v>
      </c>
      <c r="AO41">
        <v>0</v>
      </c>
      <c r="AP41">
        <v>2.9720219999999999</v>
      </c>
      <c r="AQ41">
        <v>0</v>
      </c>
      <c r="AR41">
        <v>51.760984999999998</v>
      </c>
      <c r="AS41">
        <v>30.8352</v>
      </c>
      <c r="AT41">
        <v>14.497403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2701.8012019999996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663.91018399999996</v>
      </c>
      <c r="L42">
        <v>630.396477</v>
      </c>
      <c r="M42">
        <v>72.502499999999998</v>
      </c>
      <c r="N42">
        <v>54.811889999999998</v>
      </c>
      <c r="O42">
        <v>119.54756</v>
      </c>
      <c r="P42">
        <v>121.40543599999999</v>
      </c>
      <c r="Q42">
        <v>10.208352</v>
      </c>
      <c r="R42">
        <v>40.97851</v>
      </c>
      <c r="S42">
        <v>25.511310000000002</v>
      </c>
      <c r="T42">
        <v>0</v>
      </c>
      <c r="U42">
        <v>404.82495899999998</v>
      </c>
      <c r="V42">
        <v>13.775475</v>
      </c>
      <c r="W42">
        <v>44.488596999999999</v>
      </c>
      <c r="X42">
        <v>142.603354</v>
      </c>
      <c r="Y42">
        <v>0</v>
      </c>
      <c r="Z42">
        <v>6.3802199999999996</v>
      </c>
      <c r="AA42">
        <v>0</v>
      </c>
      <c r="AB42">
        <v>12.628389</v>
      </c>
      <c r="AC42">
        <v>9.3555679999999999</v>
      </c>
      <c r="AD42">
        <v>17.622748000000001</v>
      </c>
      <c r="AE42">
        <v>46.510354</v>
      </c>
      <c r="AF42">
        <v>8.5784959999999995</v>
      </c>
      <c r="AG42">
        <v>16.415725999999999</v>
      </c>
      <c r="AH42">
        <v>22.611982999999999</v>
      </c>
      <c r="AI42">
        <v>0</v>
      </c>
      <c r="AJ42">
        <v>0</v>
      </c>
      <c r="AK42">
        <v>50.296433999999998</v>
      </c>
      <c r="AL42">
        <v>56.16527</v>
      </c>
      <c r="AM42">
        <v>0</v>
      </c>
      <c r="AN42">
        <v>0</v>
      </c>
      <c r="AO42">
        <v>0</v>
      </c>
      <c r="AP42">
        <v>2.9720219999999999</v>
      </c>
      <c r="AQ42">
        <v>0</v>
      </c>
      <c r="AR42">
        <v>51.760984999999998</v>
      </c>
      <c r="AS42">
        <v>30.8352</v>
      </c>
      <c r="AT42">
        <v>14.497403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2691.5954019999995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663.91018399999996</v>
      </c>
      <c r="L43">
        <v>630.396477</v>
      </c>
      <c r="M43">
        <v>79.269400000000005</v>
      </c>
      <c r="N43">
        <v>54.811889999999998</v>
      </c>
      <c r="O43">
        <v>119.54756</v>
      </c>
      <c r="P43">
        <v>121.40543599999999</v>
      </c>
      <c r="Q43">
        <v>10.208352</v>
      </c>
      <c r="R43">
        <v>40.97851</v>
      </c>
      <c r="S43">
        <v>25.511310000000002</v>
      </c>
      <c r="T43">
        <v>0</v>
      </c>
      <c r="U43">
        <v>404.82495899999998</v>
      </c>
      <c r="V43">
        <v>13.775475</v>
      </c>
      <c r="W43">
        <v>44.488596999999999</v>
      </c>
      <c r="X43">
        <v>142.603354</v>
      </c>
      <c r="Y43">
        <v>0</v>
      </c>
      <c r="Z43">
        <v>6.3802199999999996</v>
      </c>
      <c r="AA43">
        <v>0</v>
      </c>
      <c r="AB43">
        <v>12.628389</v>
      </c>
      <c r="AC43">
        <v>9.3555679999999999</v>
      </c>
      <c r="AD43">
        <v>17.622748000000001</v>
      </c>
      <c r="AE43">
        <v>46.510354</v>
      </c>
      <c r="AF43">
        <v>8.5784959999999995</v>
      </c>
      <c r="AG43">
        <v>16.415725999999999</v>
      </c>
      <c r="AH43">
        <v>22.611982999999999</v>
      </c>
      <c r="AI43">
        <v>0</v>
      </c>
      <c r="AJ43">
        <v>0</v>
      </c>
      <c r="AK43">
        <v>50.296433999999998</v>
      </c>
      <c r="AL43">
        <v>56.16527</v>
      </c>
      <c r="AM43">
        <v>0</v>
      </c>
      <c r="AN43">
        <v>0</v>
      </c>
      <c r="AO43">
        <v>0</v>
      </c>
      <c r="AP43">
        <v>6.0678789999999996</v>
      </c>
      <c r="AQ43">
        <v>0</v>
      </c>
      <c r="AR43">
        <v>49.092892999999997</v>
      </c>
      <c r="AS43">
        <v>30.8352</v>
      </c>
      <c r="AT43">
        <v>13.222909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2697.5155729999997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663.91018399999996</v>
      </c>
      <c r="L44">
        <v>630.396477</v>
      </c>
      <c r="M44">
        <v>79.269400000000005</v>
      </c>
      <c r="N44">
        <v>54.811889999999998</v>
      </c>
      <c r="O44">
        <v>119.54756</v>
      </c>
      <c r="P44">
        <v>121.40543599999999</v>
      </c>
      <c r="Q44">
        <v>10.208352</v>
      </c>
      <c r="R44">
        <v>40.97851</v>
      </c>
      <c r="S44">
        <v>25.511310000000002</v>
      </c>
      <c r="T44">
        <v>0</v>
      </c>
      <c r="U44">
        <v>404.82495899999998</v>
      </c>
      <c r="V44">
        <v>13.775475</v>
      </c>
      <c r="W44">
        <v>44.488596999999999</v>
      </c>
      <c r="X44">
        <v>142.603354</v>
      </c>
      <c r="Y44">
        <v>0</v>
      </c>
      <c r="Z44">
        <v>6.3802199999999996</v>
      </c>
      <c r="AA44">
        <v>0</v>
      </c>
      <c r="AB44">
        <v>12.628389</v>
      </c>
      <c r="AC44">
        <v>9.3555679999999999</v>
      </c>
      <c r="AD44">
        <v>17.622748000000001</v>
      </c>
      <c r="AE44">
        <v>44.029801999999997</v>
      </c>
      <c r="AF44">
        <v>8.5784959999999995</v>
      </c>
      <c r="AG44">
        <v>16.415725999999999</v>
      </c>
      <c r="AH44">
        <v>22.611982999999999</v>
      </c>
      <c r="AI44">
        <v>0</v>
      </c>
      <c r="AJ44">
        <v>0</v>
      </c>
      <c r="AK44">
        <v>50.296433999999998</v>
      </c>
      <c r="AL44">
        <v>56.16527</v>
      </c>
      <c r="AM44">
        <v>0</v>
      </c>
      <c r="AN44">
        <v>0</v>
      </c>
      <c r="AO44">
        <v>0</v>
      </c>
      <c r="AP44">
        <v>6.0678789999999996</v>
      </c>
      <c r="AQ44">
        <v>0</v>
      </c>
      <c r="AR44">
        <v>49.092892999999997</v>
      </c>
      <c r="AS44">
        <v>30.8352</v>
      </c>
      <c r="AT44">
        <v>12.744973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2694.5570849999995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663.91018399999996</v>
      </c>
      <c r="L45">
        <v>630.396477</v>
      </c>
      <c r="M45">
        <v>79.269400000000005</v>
      </c>
      <c r="N45">
        <v>54.811889999999998</v>
      </c>
      <c r="O45">
        <v>119.54756</v>
      </c>
      <c r="P45">
        <v>121.40543599999999</v>
      </c>
      <c r="Q45">
        <v>10.208352</v>
      </c>
      <c r="R45">
        <v>40.97851</v>
      </c>
      <c r="S45">
        <v>25.511310000000002</v>
      </c>
      <c r="T45">
        <v>0</v>
      </c>
      <c r="U45">
        <v>404.82495899999998</v>
      </c>
      <c r="V45">
        <v>13.775475</v>
      </c>
      <c r="W45">
        <v>44.488596999999999</v>
      </c>
      <c r="X45">
        <v>142.603354</v>
      </c>
      <c r="Y45">
        <v>0</v>
      </c>
      <c r="Z45">
        <v>6.3802199999999996</v>
      </c>
      <c r="AA45">
        <v>0</v>
      </c>
      <c r="AB45">
        <v>12.628389</v>
      </c>
      <c r="AC45">
        <v>9.3555679999999999</v>
      </c>
      <c r="AD45">
        <v>17.622748000000001</v>
      </c>
      <c r="AE45">
        <v>44.029801999999997</v>
      </c>
      <c r="AF45">
        <v>8.5784959999999995</v>
      </c>
      <c r="AG45">
        <v>16.415725999999999</v>
      </c>
      <c r="AH45">
        <v>22.611982999999999</v>
      </c>
      <c r="AI45">
        <v>0</v>
      </c>
      <c r="AJ45">
        <v>0</v>
      </c>
      <c r="AK45">
        <v>50.296433999999998</v>
      </c>
      <c r="AL45">
        <v>56.16527</v>
      </c>
      <c r="AM45">
        <v>0</v>
      </c>
      <c r="AN45">
        <v>0</v>
      </c>
      <c r="AO45">
        <v>0</v>
      </c>
      <c r="AP45">
        <v>6.0678789999999996</v>
      </c>
      <c r="AQ45">
        <v>0</v>
      </c>
      <c r="AR45">
        <v>49.092892999999997</v>
      </c>
      <c r="AS45">
        <v>30.8352</v>
      </c>
      <c r="AT45">
        <v>12.744973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2694.5570849999995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663.91018399999996</v>
      </c>
      <c r="L46">
        <v>630.396477</v>
      </c>
      <c r="M46">
        <v>79.269400000000005</v>
      </c>
      <c r="N46">
        <v>54.811889999999998</v>
      </c>
      <c r="O46">
        <v>119.54756</v>
      </c>
      <c r="P46">
        <v>121.40543599999999</v>
      </c>
      <c r="Q46">
        <v>10.208352</v>
      </c>
      <c r="R46">
        <v>40.97851</v>
      </c>
      <c r="S46">
        <v>25.511310000000002</v>
      </c>
      <c r="T46">
        <v>0</v>
      </c>
      <c r="U46">
        <v>404.82495899999998</v>
      </c>
      <c r="V46">
        <v>13.775475</v>
      </c>
      <c r="W46">
        <v>44.488596999999999</v>
      </c>
      <c r="X46">
        <v>142.603354</v>
      </c>
      <c r="Y46">
        <v>0</v>
      </c>
      <c r="Z46">
        <v>6.3802199999999996</v>
      </c>
      <c r="AA46">
        <v>0</v>
      </c>
      <c r="AB46">
        <v>12.628389</v>
      </c>
      <c r="AC46">
        <v>9.3555679999999999</v>
      </c>
      <c r="AD46">
        <v>17.622748000000001</v>
      </c>
      <c r="AE46">
        <v>44.029801999999997</v>
      </c>
      <c r="AF46">
        <v>8.5784959999999995</v>
      </c>
      <c r="AG46">
        <v>16.415725999999999</v>
      </c>
      <c r="AH46">
        <v>22.611982999999999</v>
      </c>
      <c r="AI46">
        <v>0</v>
      </c>
      <c r="AJ46">
        <v>0</v>
      </c>
      <c r="AK46">
        <v>50.296433999999998</v>
      </c>
      <c r="AL46">
        <v>56.16527</v>
      </c>
      <c r="AM46">
        <v>0</v>
      </c>
      <c r="AN46">
        <v>0</v>
      </c>
      <c r="AO46">
        <v>0</v>
      </c>
      <c r="AP46">
        <v>6.0678789999999996</v>
      </c>
      <c r="AQ46">
        <v>0</v>
      </c>
      <c r="AR46">
        <v>49.092892999999997</v>
      </c>
      <c r="AS46">
        <v>30.8352</v>
      </c>
      <c r="AT46">
        <v>12.744973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2694.5570849999995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663.91018399999996</v>
      </c>
      <c r="L47">
        <v>630.396477</v>
      </c>
      <c r="M47">
        <v>79.269400000000005</v>
      </c>
      <c r="N47">
        <v>54.811889999999998</v>
      </c>
      <c r="O47">
        <v>119.54756</v>
      </c>
      <c r="P47">
        <v>121.40543599999999</v>
      </c>
      <c r="Q47">
        <v>10.208352</v>
      </c>
      <c r="R47">
        <v>40.97851</v>
      </c>
      <c r="S47">
        <v>25.511310000000002</v>
      </c>
      <c r="T47">
        <v>0</v>
      </c>
      <c r="U47">
        <v>404.82495899999998</v>
      </c>
      <c r="V47">
        <v>13.775475</v>
      </c>
      <c r="W47">
        <v>44.488596999999999</v>
      </c>
      <c r="X47">
        <v>142.603354</v>
      </c>
      <c r="Y47">
        <v>0</v>
      </c>
      <c r="Z47">
        <v>6.3802199999999996</v>
      </c>
      <c r="AA47">
        <v>0</v>
      </c>
      <c r="AB47">
        <v>12.628389</v>
      </c>
      <c r="AC47">
        <v>9.3555679999999999</v>
      </c>
      <c r="AD47">
        <v>17.622748000000001</v>
      </c>
      <c r="AE47">
        <v>44.029801999999997</v>
      </c>
      <c r="AF47">
        <v>6.6721630000000003</v>
      </c>
      <c r="AG47">
        <v>16.415725999999999</v>
      </c>
      <c r="AH47">
        <v>22.611982999999999</v>
      </c>
      <c r="AI47">
        <v>0</v>
      </c>
      <c r="AJ47">
        <v>0</v>
      </c>
      <c r="AK47">
        <v>50.296433999999998</v>
      </c>
      <c r="AL47">
        <v>56.16527</v>
      </c>
      <c r="AM47">
        <v>0</v>
      </c>
      <c r="AN47">
        <v>0</v>
      </c>
      <c r="AO47">
        <v>0</v>
      </c>
      <c r="AP47">
        <v>2.9720219999999999</v>
      </c>
      <c r="AQ47">
        <v>0</v>
      </c>
      <c r="AR47">
        <v>49.092892999999997</v>
      </c>
      <c r="AS47">
        <v>30.8352</v>
      </c>
      <c r="AT47">
        <v>12.744973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2689.5548949999993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663.91018399999996</v>
      </c>
      <c r="L48">
        <v>630.396477</v>
      </c>
      <c r="M48">
        <v>79.269400000000005</v>
      </c>
      <c r="N48">
        <v>54.811889999999998</v>
      </c>
      <c r="O48">
        <v>119.54756</v>
      </c>
      <c r="P48">
        <v>121.40543599999999</v>
      </c>
      <c r="Q48">
        <v>10.208352</v>
      </c>
      <c r="R48">
        <v>40.97851</v>
      </c>
      <c r="S48">
        <v>25.511310000000002</v>
      </c>
      <c r="T48">
        <v>0</v>
      </c>
      <c r="U48">
        <v>404.82495899999998</v>
      </c>
      <c r="V48">
        <v>13.775475</v>
      </c>
      <c r="W48">
        <v>44.488596999999999</v>
      </c>
      <c r="X48">
        <v>142.603354</v>
      </c>
      <c r="Y48">
        <v>0</v>
      </c>
      <c r="Z48">
        <v>6.3802199999999996</v>
      </c>
      <c r="AA48">
        <v>0</v>
      </c>
      <c r="AB48">
        <v>12.628389</v>
      </c>
      <c r="AC48">
        <v>9.3555679999999999</v>
      </c>
      <c r="AD48">
        <v>17.622748000000001</v>
      </c>
      <c r="AE48">
        <v>44.029801999999997</v>
      </c>
      <c r="AF48">
        <v>6.6721630000000003</v>
      </c>
      <c r="AG48">
        <v>16.415725999999999</v>
      </c>
      <c r="AH48">
        <v>22.611982999999999</v>
      </c>
      <c r="AI48">
        <v>0</v>
      </c>
      <c r="AJ48">
        <v>0</v>
      </c>
      <c r="AK48">
        <v>50.296433999999998</v>
      </c>
      <c r="AL48">
        <v>56.16527</v>
      </c>
      <c r="AM48">
        <v>0</v>
      </c>
      <c r="AN48">
        <v>0</v>
      </c>
      <c r="AO48">
        <v>0</v>
      </c>
      <c r="AP48">
        <v>2.9720219999999999</v>
      </c>
      <c r="AQ48">
        <v>0</v>
      </c>
      <c r="AR48">
        <v>49.092892999999997</v>
      </c>
      <c r="AS48">
        <v>30.8352</v>
      </c>
      <c r="AT48">
        <v>12.744973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2689.5548949999993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663.91018399999996</v>
      </c>
      <c r="L49">
        <v>630.396477</v>
      </c>
      <c r="M49">
        <v>79.269400000000005</v>
      </c>
      <c r="N49">
        <v>54.811889999999998</v>
      </c>
      <c r="O49">
        <v>119.54756</v>
      </c>
      <c r="P49">
        <v>121.40543599999999</v>
      </c>
      <c r="Q49">
        <v>10.208352</v>
      </c>
      <c r="R49">
        <v>40.97851</v>
      </c>
      <c r="S49">
        <v>25.511310000000002</v>
      </c>
      <c r="T49">
        <v>0</v>
      </c>
      <c r="U49">
        <v>404.82495899999998</v>
      </c>
      <c r="V49">
        <v>13.775475</v>
      </c>
      <c r="W49">
        <v>44.488596999999999</v>
      </c>
      <c r="X49">
        <v>142.603354</v>
      </c>
      <c r="Y49">
        <v>0</v>
      </c>
      <c r="Z49">
        <v>6.3802199999999996</v>
      </c>
      <c r="AA49">
        <v>0</v>
      </c>
      <c r="AB49">
        <v>12.628389</v>
      </c>
      <c r="AC49">
        <v>9.3555679999999999</v>
      </c>
      <c r="AD49">
        <v>17.622748000000001</v>
      </c>
      <c r="AE49">
        <v>44.029801999999997</v>
      </c>
      <c r="AF49">
        <v>6.6721630000000003</v>
      </c>
      <c r="AG49">
        <v>16.415725999999999</v>
      </c>
      <c r="AH49">
        <v>22.611982999999999</v>
      </c>
      <c r="AI49">
        <v>0</v>
      </c>
      <c r="AJ49">
        <v>0</v>
      </c>
      <c r="AK49">
        <v>50.296433999999998</v>
      </c>
      <c r="AL49">
        <v>56.16527</v>
      </c>
      <c r="AM49">
        <v>0</v>
      </c>
      <c r="AN49">
        <v>0</v>
      </c>
      <c r="AO49">
        <v>0</v>
      </c>
      <c r="AP49">
        <v>7.9253929999999997</v>
      </c>
      <c r="AQ49">
        <v>0</v>
      </c>
      <c r="AR49">
        <v>49.092892999999997</v>
      </c>
      <c r="AS49">
        <v>30.8352</v>
      </c>
      <c r="AT49">
        <v>12.744973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2694.5082659999994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663.91018399999996</v>
      </c>
      <c r="L50">
        <v>630.396477</v>
      </c>
      <c r="M50">
        <v>79.269400000000005</v>
      </c>
      <c r="N50">
        <v>54.811889999999998</v>
      </c>
      <c r="O50">
        <v>119.54756</v>
      </c>
      <c r="P50">
        <v>121.40543599999999</v>
      </c>
      <c r="Q50">
        <v>10.208352</v>
      </c>
      <c r="R50">
        <v>40.97851</v>
      </c>
      <c r="S50">
        <v>25.511310000000002</v>
      </c>
      <c r="T50">
        <v>0</v>
      </c>
      <c r="U50">
        <v>404.82495899999998</v>
      </c>
      <c r="V50">
        <v>13.775475</v>
      </c>
      <c r="W50">
        <v>44.488596999999999</v>
      </c>
      <c r="X50">
        <v>142.603354</v>
      </c>
      <c r="Y50">
        <v>0</v>
      </c>
      <c r="Z50">
        <v>6.3802199999999996</v>
      </c>
      <c r="AA50">
        <v>0</v>
      </c>
      <c r="AB50">
        <v>12.628389</v>
      </c>
      <c r="AC50">
        <v>9.3555679999999999</v>
      </c>
      <c r="AD50">
        <v>17.622748000000001</v>
      </c>
      <c r="AE50">
        <v>46.510354</v>
      </c>
      <c r="AF50">
        <v>6.6721630000000003</v>
      </c>
      <c r="AG50">
        <v>16.415725999999999</v>
      </c>
      <c r="AH50">
        <v>22.611982999999999</v>
      </c>
      <c r="AI50">
        <v>0</v>
      </c>
      <c r="AJ50">
        <v>0</v>
      </c>
      <c r="AK50">
        <v>50.296433999999998</v>
      </c>
      <c r="AL50">
        <v>56.16527</v>
      </c>
      <c r="AM50">
        <v>0</v>
      </c>
      <c r="AN50">
        <v>0</v>
      </c>
      <c r="AO50">
        <v>0</v>
      </c>
      <c r="AP50">
        <v>7.9253929999999997</v>
      </c>
      <c r="AQ50">
        <v>0</v>
      </c>
      <c r="AR50">
        <v>49.092892999999997</v>
      </c>
      <c r="AS50">
        <v>30.8352</v>
      </c>
      <c r="AT50">
        <v>12.744973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2696.9888179999994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663.91018399999996</v>
      </c>
      <c r="L51">
        <v>630.396477</v>
      </c>
      <c r="M51">
        <v>84.102900000000005</v>
      </c>
      <c r="N51">
        <v>54.811889999999998</v>
      </c>
      <c r="O51">
        <v>119.54756</v>
      </c>
      <c r="P51">
        <v>121.40543599999999</v>
      </c>
      <c r="Q51">
        <v>10.208352</v>
      </c>
      <c r="R51">
        <v>40.97851</v>
      </c>
      <c r="S51">
        <v>20.025189999999998</v>
      </c>
      <c r="T51">
        <v>0</v>
      </c>
      <c r="U51">
        <v>404.82495899999998</v>
      </c>
      <c r="V51">
        <v>13.775475</v>
      </c>
      <c r="W51">
        <v>44.488596999999999</v>
      </c>
      <c r="X51">
        <v>142.603354</v>
      </c>
      <c r="Y51">
        <v>0</v>
      </c>
      <c r="Z51">
        <v>6.3802199999999996</v>
      </c>
      <c r="AA51">
        <v>0</v>
      </c>
      <c r="AB51">
        <v>12.628389</v>
      </c>
      <c r="AC51">
        <v>9.3555679999999999</v>
      </c>
      <c r="AD51">
        <v>17.622748000000001</v>
      </c>
      <c r="AE51">
        <v>46.510354</v>
      </c>
      <c r="AF51">
        <v>6.6721630000000003</v>
      </c>
      <c r="AG51">
        <v>16.415725999999999</v>
      </c>
      <c r="AH51">
        <v>22.611982999999999</v>
      </c>
      <c r="AI51">
        <v>0</v>
      </c>
      <c r="AJ51">
        <v>0</v>
      </c>
      <c r="AK51">
        <v>50.296433999999998</v>
      </c>
      <c r="AL51">
        <v>56.16527</v>
      </c>
      <c r="AM51">
        <v>0</v>
      </c>
      <c r="AN51">
        <v>0</v>
      </c>
      <c r="AO51">
        <v>0</v>
      </c>
      <c r="AP51">
        <v>7.9253929999999997</v>
      </c>
      <c r="AQ51">
        <v>0</v>
      </c>
      <c r="AR51">
        <v>49.092892999999997</v>
      </c>
      <c r="AS51">
        <v>30.8352</v>
      </c>
      <c r="AT51">
        <v>12.744973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2696.3361979999995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663.91018399999996</v>
      </c>
      <c r="L52">
        <v>630.396477</v>
      </c>
      <c r="M52">
        <v>84.102900000000005</v>
      </c>
      <c r="N52">
        <v>54.811889999999998</v>
      </c>
      <c r="O52">
        <v>119.54756</v>
      </c>
      <c r="P52">
        <v>121.40543599999999</v>
      </c>
      <c r="Q52">
        <v>10.208352</v>
      </c>
      <c r="R52">
        <v>40.97851</v>
      </c>
      <c r="S52">
        <v>20.025189999999998</v>
      </c>
      <c r="T52">
        <v>0</v>
      </c>
      <c r="U52">
        <v>404.82495899999998</v>
      </c>
      <c r="V52">
        <v>13.775475</v>
      </c>
      <c r="W52">
        <v>44.488596999999999</v>
      </c>
      <c r="X52">
        <v>142.603354</v>
      </c>
      <c r="Y52">
        <v>0</v>
      </c>
      <c r="Z52">
        <v>6.3802199999999996</v>
      </c>
      <c r="AA52">
        <v>0</v>
      </c>
      <c r="AB52">
        <v>12.628389</v>
      </c>
      <c r="AC52">
        <v>9.3555679999999999</v>
      </c>
      <c r="AD52">
        <v>17.622748000000001</v>
      </c>
      <c r="AE52">
        <v>46.510354</v>
      </c>
      <c r="AF52">
        <v>6.6721630000000003</v>
      </c>
      <c r="AG52">
        <v>16.415725999999999</v>
      </c>
      <c r="AH52">
        <v>45.223965999999997</v>
      </c>
      <c r="AI52">
        <v>0</v>
      </c>
      <c r="AJ52">
        <v>0</v>
      </c>
      <c r="AK52">
        <v>50.296433999999998</v>
      </c>
      <c r="AL52">
        <v>56.16527</v>
      </c>
      <c r="AM52">
        <v>0</v>
      </c>
      <c r="AN52">
        <v>0</v>
      </c>
      <c r="AO52">
        <v>0</v>
      </c>
      <c r="AP52">
        <v>2.9720219999999999</v>
      </c>
      <c r="AQ52">
        <v>0</v>
      </c>
      <c r="AR52">
        <v>49.092892999999997</v>
      </c>
      <c r="AS52">
        <v>30.8352</v>
      </c>
      <c r="AT52">
        <v>12.744973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2713.9948099999997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663.91018399999996</v>
      </c>
      <c r="L53">
        <v>630.396477</v>
      </c>
      <c r="M53">
        <v>84.102900000000005</v>
      </c>
      <c r="N53">
        <v>54.811889999999998</v>
      </c>
      <c r="O53">
        <v>119.54756</v>
      </c>
      <c r="P53">
        <v>121.40543599999999</v>
      </c>
      <c r="Q53">
        <v>10.208352</v>
      </c>
      <c r="R53">
        <v>40.97851</v>
      </c>
      <c r="S53">
        <v>20.025189999999998</v>
      </c>
      <c r="T53">
        <v>0</v>
      </c>
      <c r="U53">
        <v>404.82495899999998</v>
      </c>
      <c r="V53">
        <v>13.775475</v>
      </c>
      <c r="W53">
        <v>44.488596999999999</v>
      </c>
      <c r="X53">
        <v>142.603354</v>
      </c>
      <c r="Y53">
        <v>0</v>
      </c>
      <c r="Z53">
        <v>6.3802199999999996</v>
      </c>
      <c r="AA53">
        <v>0</v>
      </c>
      <c r="AB53">
        <v>12.628389</v>
      </c>
      <c r="AC53">
        <v>9.3555679999999999</v>
      </c>
      <c r="AD53">
        <v>17.622748000000001</v>
      </c>
      <c r="AE53">
        <v>44.029801999999997</v>
      </c>
      <c r="AF53">
        <v>6.6721630000000003</v>
      </c>
      <c r="AG53">
        <v>16.415725999999999</v>
      </c>
      <c r="AH53">
        <v>45.223965999999997</v>
      </c>
      <c r="AI53">
        <v>0</v>
      </c>
      <c r="AJ53">
        <v>0</v>
      </c>
      <c r="AK53">
        <v>50.296433999999998</v>
      </c>
      <c r="AL53">
        <v>56.16527</v>
      </c>
      <c r="AM53">
        <v>0</v>
      </c>
      <c r="AN53">
        <v>0</v>
      </c>
      <c r="AO53">
        <v>0</v>
      </c>
      <c r="AP53">
        <v>2.9720219999999999</v>
      </c>
      <c r="AQ53">
        <v>9.1353150000000003</v>
      </c>
      <c r="AR53">
        <v>49.092892999999997</v>
      </c>
      <c r="AS53">
        <v>30.8352</v>
      </c>
      <c r="AT53">
        <v>12.744973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2720.6495729999997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663.91018399999996</v>
      </c>
      <c r="L54">
        <v>630.396477</v>
      </c>
      <c r="M54">
        <v>84.102900000000005</v>
      </c>
      <c r="N54">
        <v>54.811889999999998</v>
      </c>
      <c r="O54">
        <v>119.54756</v>
      </c>
      <c r="P54">
        <v>121.40543599999999</v>
      </c>
      <c r="Q54">
        <v>10.208352</v>
      </c>
      <c r="R54">
        <v>40.97851</v>
      </c>
      <c r="S54">
        <v>20.025189999999998</v>
      </c>
      <c r="T54">
        <v>0</v>
      </c>
      <c r="U54">
        <v>404.82495899999998</v>
      </c>
      <c r="V54">
        <v>13.775475</v>
      </c>
      <c r="W54">
        <v>44.488596999999999</v>
      </c>
      <c r="X54">
        <v>142.603354</v>
      </c>
      <c r="Y54">
        <v>0</v>
      </c>
      <c r="Z54">
        <v>6.3802199999999996</v>
      </c>
      <c r="AA54">
        <v>0</v>
      </c>
      <c r="AB54">
        <v>12.628389</v>
      </c>
      <c r="AC54">
        <v>9.3555679999999999</v>
      </c>
      <c r="AD54">
        <v>17.622748000000001</v>
      </c>
      <c r="AE54">
        <v>44.029801999999997</v>
      </c>
      <c r="AF54">
        <v>6.6721630000000003</v>
      </c>
      <c r="AG54">
        <v>16.415725999999999</v>
      </c>
      <c r="AH54">
        <v>54.927894000000002</v>
      </c>
      <c r="AI54">
        <v>0</v>
      </c>
      <c r="AJ54">
        <v>0</v>
      </c>
      <c r="AK54">
        <v>50.296433999999998</v>
      </c>
      <c r="AL54">
        <v>56.16527</v>
      </c>
      <c r="AM54">
        <v>0</v>
      </c>
      <c r="AN54">
        <v>0</v>
      </c>
      <c r="AO54">
        <v>0</v>
      </c>
      <c r="AP54">
        <v>2.9720219999999999</v>
      </c>
      <c r="AQ54">
        <v>9.1353150000000003</v>
      </c>
      <c r="AR54">
        <v>49.092892999999997</v>
      </c>
      <c r="AS54">
        <v>30.8352</v>
      </c>
      <c r="AT54">
        <v>12.744973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2730.3535009999996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663.91018399999996</v>
      </c>
      <c r="L55">
        <v>630.396477</v>
      </c>
      <c r="M55">
        <v>84.102900000000005</v>
      </c>
      <c r="N55">
        <v>54.811889999999998</v>
      </c>
      <c r="O55">
        <v>119.54756</v>
      </c>
      <c r="P55">
        <v>121.40543599999999</v>
      </c>
      <c r="Q55">
        <v>10.208352</v>
      </c>
      <c r="R55">
        <v>40.97851</v>
      </c>
      <c r="S55">
        <v>20.025189999999998</v>
      </c>
      <c r="T55">
        <v>0</v>
      </c>
      <c r="U55">
        <v>404.82495899999998</v>
      </c>
      <c r="V55">
        <v>13.775475</v>
      </c>
      <c r="W55">
        <v>44.488596999999999</v>
      </c>
      <c r="X55">
        <v>142.603354</v>
      </c>
      <c r="Y55">
        <v>0</v>
      </c>
      <c r="Z55">
        <v>6.3802199999999996</v>
      </c>
      <c r="AA55">
        <v>0</v>
      </c>
      <c r="AB55">
        <v>12.628389</v>
      </c>
      <c r="AC55">
        <v>9.3555679999999999</v>
      </c>
      <c r="AD55">
        <v>17.622748000000001</v>
      </c>
      <c r="AE55">
        <v>44.029801999999997</v>
      </c>
      <c r="AF55">
        <v>8.5784959999999995</v>
      </c>
      <c r="AG55">
        <v>16.415725999999999</v>
      </c>
      <c r="AH55">
        <v>54.927894000000002</v>
      </c>
      <c r="AI55">
        <v>0</v>
      </c>
      <c r="AJ55">
        <v>0</v>
      </c>
      <c r="AK55">
        <v>50.296433999999998</v>
      </c>
      <c r="AL55">
        <v>56.16527</v>
      </c>
      <c r="AM55">
        <v>0</v>
      </c>
      <c r="AN55">
        <v>0</v>
      </c>
      <c r="AO55">
        <v>0</v>
      </c>
      <c r="AP55">
        <v>2.9720219999999999</v>
      </c>
      <c r="AQ55">
        <v>9.1353150000000003</v>
      </c>
      <c r="AR55">
        <v>49.092892999999997</v>
      </c>
      <c r="AS55">
        <v>30.8352</v>
      </c>
      <c r="AT55">
        <v>12.744973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2732.2598339999995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663.91018399999996</v>
      </c>
      <c r="L56">
        <v>630.396477</v>
      </c>
      <c r="M56">
        <v>84.102900000000005</v>
      </c>
      <c r="N56">
        <v>54.811889999999998</v>
      </c>
      <c r="O56">
        <v>119.54756</v>
      </c>
      <c r="P56">
        <v>121.40543599999999</v>
      </c>
      <c r="Q56">
        <v>10.208352</v>
      </c>
      <c r="R56">
        <v>40.97851</v>
      </c>
      <c r="S56">
        <v>20.025189999999998</v>
      </c>
      <c r="T56">
        <v>0</v>
      </c>
      <c r="U56">
        <v>404.82495899999998</v>
      </c>
      <c r="V56">
        <v>13.775475</v>
      </c>
      <c r="W56">
        <v>44.488596999999999</v>
      </c>
      <c r="X56">
        <v>142.603354</v>
      </c>
      <c r="Y56">
        <v>0</v>
      </c>
      <c r="Z56">
        <v>6.3802199999999996</v>
      </c>
      <c r="AA56">
        <v>13.517366000000001</v>
      </c>
      <c r="AB56">
        <v>12.628389</v>
      </c>
      <c r="AC56">
        <v>9.3555679999999999</v>
      </c>
      <c r="AD56">
        <v>17.622748000000001</v>
      </c>
      <c r="AE56">
        <v>44.029801999999997</v>
      </c>
      <c r="AF56">
        <v>8.5784959999999995</v>
      </c>
      <c r="AG56">
        <v>16.415725999999999</v>
      </c>
      <c r="AH56">
        <v>54.927894000000002</v>
      </c>
      <c r="AI56">
        <v>0</v>
      </c>
      <c r="AJ56">
        <v>0</v>
      </c>
      <c r="AK56">
        <v>50.296433999999998</v>
      </c>
      <c r="AL56">
        <v>56.16527</v>
      </c>
      <c r="AM56">
        <v>0</v>
      </c>
      <c r="AN56">
        <v>0</v>
      </c>
      <c r="AO56">
        <v>0</v>
      </c>
      <c r="AP56">
        <v>2.9720219999999999</v>
      </c>
      <c r="AQ56">
        <v>18.270630000000001</v>
      </c>
      <c r="AR56">
        <v>49.092892999999997</v>
      </c>
      <c r="AS56">
        <v>30.8352</v>
      </c>
      <c r="AT56">
        <v>12.744973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2754.9125149999995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663.91018399999996</v>
      </c>
      <c r="L57">
        <v>630.396477</v>
      </c>
      <c r="M57">
        <v>84.102900000000005</v>
      </c>
      <c r="N57">
        <v>54.811889999999998</v>
      </c>
      <c r="O57">
        <v>119.54756</v>
      </c>
      <c r="P57">
        <v>121.40543599999999</v>
      </c>
      <c r="Q57">
        <v>10.208352</v>
      </c>
      <c r="R57">
        <v>40.97851</v>
      </c>
      <c r="S57">
        <v>20.025189999999998</v>
      </c>
      <c r="T57">
        <v>0</v>
      </c>
      <c r="U57">
        <v>404.82495899999998</v>
      </c>
      <c r="V57">
        <v>13.775475</v>
      </c>
      <c r="W57">
        <v>44.488596999999999</v>
      </c>
      <c r="X57">
        <v>142.603354</v>
      </c>
      <c r="Y57">
        <v>0</v>
      </c>
      <c r="Z57">
        <v>6.3802199999999996</v>
      </c>
      <c r="AA57">
        <v>13.517366000000001</v>
      </c>
      <c r="AB57">
        <v>12.628389</v>
      </c>
      <c r="AC57">
        <v>9.3555679999999999</v>
      </c>
      <c r="AD57">
        <v>17.622748000000001</v>
      </c>
      <c r="AE57">
        <v>44.029801999999997</v>
      </c>
      <c r="AF57">
        <v>8.5784959999999995</v>
      </c>
      <c r="AG57">
        <v>16.415725999999999</v>
      </c>
      <c r="AH57">
        <v>54.927894000000002</v>
      </c>
      <c r="AI57">
        <v>0</v>
      </c>
      <c r="AJ57">
        <v>0</v>
      </c>
      <c r="AK57">
        <v>50.296433999999998</v>
      </c>
      <c r="AL57">
        <v>56.16527</v>
      </c>
      <c r="AM57">
        <v>10.2058</v>
      </c>
      <c r="AN57">
        <v>0</v>
      </c>
      <c r="AO57">
        <v>0</v>
      </c>
      <c r="AP57">
        <v>2.3528509999999998</v>
      </c>
      <c r="AQ57">
        <v>18.270630000000001</v>
      </c>
      <c r="AR57">
        <v>49.092892999999997</v>
      </c>
      <c r="AS57">
        <v>30.8352</v>
      </c>
      <c r="AT57">
        <v>12.744973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2764.4991439999999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663.91018399999996</v>
      </c>
      <c r="L58">
        <v>630.396477</v>
      </c>
      <c r="M58">
        <v>84.102900000000005</v>
      </c>
      <c r="N58">
        <v>54.811889999999998</v>
      </c>
      <c r="O58">
        <v>119.54756</v>
      </c>
      <c r="P58">
        <v>121.40543599999999</v>
      </c>
      <c r="Q58">
        <v>10.208352</v>
      </c>
      <c r="R58">
        <v>40.97851</v>
      </c>
      <c r="S58">
        <v>20.025189999999998</v>
      </c>
      <c r="T58">
        <v>0</v>
      </c>
      <c r="U58">
        <v>404.82495899999998</v>
      </c>
      <c r="V58">
        <v>13.775475</v>
      </c>
      <c r="W58">
        <v>44.488596999999999</v>
      </c>
      <c r="X58">
        <v>142.603354</v>
      </c>
      <c r="Y58">
        <v>0</v>
      </c>
      <c r="Z58">
        <v>6.3802199999999996</v>
      </c>
      <c r="AA58">
        <v>27.111101999999999</v>
      </c>
      <c r="AB58">
        <v>12.628389</v>
      </c>
      <c r="AC58">
        <v>9.3555679999999999</v>
      </c>
      <c r="AD58">
        <v>17.622748000000001</v>
      </c>
      <c r="AE58">
        <v>44.029801999999997</v>
      </c>
      <c r="AF58">
        <v>8.5784959999999995</v>
      </c>
      <c r="AG58">
        <v>16.415725999999999</v>
      </c>
      <c r="AH58">
        <v>54.927894000000002</v>
      </c>
      <c r="AI58">
        <v>0</v>
      </c>
      <c r="AJ58">
        <v>0</v>
      </c>
      <c r="AK58">
        <v>50.296433999999998</v>
      </c>
      <c r="AL58">
        <v>56.16527</v>
      </c>
      <c r="AM58">
        <v>15.3087</v>
      </c>
      <c r="AN58">
        <v>0</v>
      </c>
      <c r="AO58">
        <v>0</v>
      </c>
      <c r="AP58">
        <v>2.3528509999999998</v>
      </c>
      <c r="AQ58">
        <v>18.270630000000001</v>
      </c>
      <c r="AR58">
        <v>49.092892999999997</v>
      </c>
      <c r="AS58">
        <v>30.8352</v>
      </c>
      <c r="AT58">
        <v>12.744973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2783.1957799999996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663.91018399999996</v>
      </c>
      <c r="L59">
        <v>630.396477</v>
      </c>
      <c r="M59">
        <v>86.036299999999997</v>
      </c>
      <c r="N59">
        <v>54.811889999999998</v>
      </c>
      <c r="O59">
        <v>119.54756</v>
      </c>
      <c r="P59">
        <v>121.40543599999999</v>
      </c>
      <c r="Q59">
        <v>10.208352</v>
      </c>
      <c r="R59">
        <v>40.97851</v>
      </c>
      <c r="S59">
        <v>20.025189999999998</v>
      </c>
      <c r="T59">
        <v>0</v>
      </c>
      <c r="U59">
        <v>404.82495899999998</v>
      </c>
      <c r="V59">
        <v>13.775475</v>
      </c>
      <c r="W59">
        <v>44.488596999999999</v>
      </c>
      <c r="X59">
        <v>142.603354</v>
      </c>
      <c r="Y59">
        <v>0</v>
      </c>
      <c r="Z59">
        <v>6.3802199999999996</v>
      </c>
      <c r="AA59">
        <v>27.111101999999999</v>
      </c>
      <c r="AB59">
        <v>12.628389</v>
      </c>
      <c r="AC59">
        <v>9.3555679999999999</v>
      </c>
      <c r="AD59">
        <v>17.622748000000001</v>
      </c>
      <c r="AE59">
        <v>46.510354</v>
      </c>
      <c r="AF59">
        <v>8.5784959999999995</v>
      </c>
      <c r="AG59">
        <v>16.415725999999999</v>
      </c>
      <c r="AH59">
        <v>67.835948999999999</v>
      </c>
      <c r="AI59">
        <v>0</v>
      </c>
      <c r="AJ59">
        <v>0</v>
      </c>
      <c r="AK59">
        <v>50.296433999999998</v>
      </c>
      <c r="AL59">
        <v>56.16527</v>
      </c>
      <c r="AM59">
        <v>15.3087</v>
      </c>
      <c r="AN59">
        <v>0</v>
      </c>
      <c r="AO59">
        <v>0</v>
      </c>
      <c r="AP59">
        <v>2.3528509999999998</v>
      </c>
      <c r="AQ59">
        <v>27.405944999999999</v>
      </c>
      <c r="AR59">
        <v>49.092892999999997</v>
      </c>
      <c r="AS59">
        <v>30.8352</v>
      </c>
      <c r="AT59">
        <v>12.744973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2809.6531019999993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663.91018399999996</v>
      </c>
      <c r="L60">
        <v>630.396477</v>
      </c>
      <c r="M60">
        <v>86.036299999999997</v>
      </c>
      <c r="N60">
        <v>54.811889999999998</v>
      </c>
      <c r="O60">
        <v>119.54756</v>
      </c>
      <c r="P60">
        <v>121.40543599999999</v>
      </c>
      <c r="Q60">
        <v>10.208352</v>
      </c>
      <c r="R60">
        <v>40.97851</v>
      </c>
      <c r="S60">
        <v>20.025189999999998</v>
      </c>
      <c r="T60">
        <v>0</v>
      </c>
      <c r="U60">
        <v>404.82495899999998</v>
      </c>
      <c r="V60">
        <v>13.775475</v>
      </c>
      <c r="W60">
        <v>44.488596999999999</v>
      </c>
      <c r="X60">
        <v>142.603354</v>
      </c>
      <c r="Y60">
        <v>0</v>
      </c>
      <c r="Z60">
        <v>6.3802199999999996</v>
      </c>
      <c r="AA60">
        <v>40.704836999999998</v>
      </c>
      <c r="AB60">
        <v>12.628389</v>
      </c>
      <c r="AC60">
        <v>9.3555679999999999</v>
      </c>
      <c r="AD60">
        <v>17.622748000000001</v>
      </c>
      <c r="AE60">
        <v>46.510354</v>
      </c>
      <c r="AF60">
        <v>8.5784959999999995</v>
      </c>
      <c r="AG60">
        <v>16.415725999999999</v>
      </c>
      <c r="AH60">
        <v>67.835948999999999</v>
      </c>
      <c r="AI60">
        <v>0</v>
      </c>
      <c r="AJ60">
        <v>0</v>
      </c>
      <c r="AK60">
        <v>50.296433999999998</v>
      </c>
      <c r="AL60">
        <v>56.16527</v>
      </c>
      <c r="AM60">
        <v>15.3087</v>
      </c>
      <c r="AN60">
        <v>0</v>
      </c>
      <c r="AO60">
        <v>0</v>
      </c>
      <c r="AP60">
        <v>2.3528509999999998</v>
      </c>
      <c r="AQ60">
        <v>27.405944999999999</v>
      </c>
      <c r="AR60">
        <v>49.092892999999997</v>
      </c>
      <c r="AS60">
        <v>30.8352</v>
      </c>
      <c r="AT60">
        <v>12.744973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2823.2468369999997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663.91018399999996</v>
      </c>
      <c r="L61">
        <v>630.396477</v>
      </c>
      <c r="M61">
        <v>86.036299999999997</v>
      </c>
      <c r="N61">
        <v>54.811889999999998</v>
      </c>
      <c r="O61">
        <v>119.54756</v>
      </c>
      <c r="P61">
        <v>121.40543599999999</v>
      </c>
      <c r="Q61">
        <v>10.208352</v>
      </c>
      <c r="R61">
        <v>40.97851</v>
      </c>
      <c r="S61">
        <v>20.025189999999998</v>
      </c>
      <c r="T61">
        <v>0</v>
      </c>
      <c r="U61">
        <v>404.82495899999998</v>
      </c>
      <c r="V61">
        <v>13.775475</v>
      </c>
      <c r="W61">
        <v>44.488596999999999</v>
      </c>
      <c r="X61">
        <v>142.603354</v>
      </c>
      <c r="Y61">
        <v>0</v>
      </c>
      <c r="Z61">
        <v>6.3802199999999996</v>
      </c>
      <c r="AA61">
        <v>40.704836999999998</v>
      </c>
      <c r="AB61">
        <v>12.628389</v>
      </c>
      <c r="AC61">
        <v>9.3555679999999999</v>
      </c>
      <c r="AD61">
        <v>17.622748000000001</v>
      </c>
      <c r="AE61">
        <v>46.510354</v>
      </c>
      <c r="AF61">
        <v>8.5784959999999995</v>
      </c>
      <c r="AG61">
        <v>16.415725999999999</v>
      </c>
      <c r="AH61">
        <v>67.835948999999999</v>
      </c>
      <c r="AI61">
        <v>0</v>
      </c>
      <c r="AJ61">
        <v>0</v>
      </c>
      <c r="AK61">
        <v>50.296433999999998</v>
      </c>
      <c r="AL61">
        <v>56.16527</v>
      </c>
      <c r="AM61">
        <v>15.3087</v>
      </c>
      <c r="AN61">
        <v>0</v>
      </c>
      <c r="AO61">
        <v>0</v>
      </c>
      <c r="AP61">
        <v>2.3528509999999998</v>
      </c>
      <c r="AQ61">
        <v>27.405944999999999</v>
      </c>
      <c r="AR61">
        <v>49.092892999999997</v>
      </c>
      <c r="AS61">
        <v>30.8352</v>
      </c>
      <c r="AT61">
        <v>12.744973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2823.2468369999997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663.91018399999996</v>
      </c>
      <c r="L62">
        <v>630.396477</v>
      </c>
      <c r="M62">
        <v>86.036299999999997</v>
      </c>
      <c r="N62">
        <v>54.811889999999998</v>
      </c>
      <c r="O62">
        <v>119.54756</v>
      </c>
      <c r="P62">
        <v>121.40543599999999</v>
      </c>
      <c r="Q62">
        <v>10.208352</v>
      </c>
      <c r="R62">
        <v>40.97851</v>
      </c>
      <c r="S62">
        <v>20.025189999999998</v>
      </c>
      <c r="T62">
        <v>0</v>
      </c>
      <c r="U62">
        <v>404.82495899999998</v>
      </c>
      <c r="V62">
        <v>13.775475</v>
      </c>
      <c r="W62">
        <v>44.488596999999999</v>
      </c>
      <c r="X62">
        <v>142.603354</v>
      </c>
      <c r="Y62">
        <v>0</v>
      </c>
      <c r="Z62">
        <v>6.3802199999999996</v>
      </c>
      <c r="AA62">
        <v>40.704836999999998</v>
      </c>
      <c r="AB62">
        <v>12.628389</v>
      </c>
      <c r="AC62">
        <v>9.3555679999999999</v>
      </c>
      <c r="AD62">
        <v>17.622748000000001</v>
      </c>
      <c r="AE62">
        <v>44.029801999999997</v>
      </c>
      <c r="AF62">
        <v>8.5784959999999995</v>
      </c>
      <c r="AG62">
        <v>16.415725999999999</v>
      </c>
      <c r="AH62">
        <v>67.835948999999999</v>
      </c>
      <c r="AI62">
        <v>0</v>
      </c>
      <c r="AJ62">
        <v>0</v>
      </c>
      <c r="AK62">
        <v>50.296433999999998</v>
      </c>
      <c r="AL62">
        <v>56.16527</v>
      </c>
      <c r="AM62">
        <v>15.3087</v>
      </c>
      <c r="AN62">
        <v>0</v>
      </c>
      <c r="AO62">
        <v>0</v>
      </c>
      <c r="AP62">
        <v>2.3528509999999998</v>
      </c>
      <c r="AQ62">
        <v>27.405944999999999</v>
      </c>
      <c r="AR62">
        <v>49.092892999999997</v>
      </c>
      <c r="AS62">
        <v>30.8352</v>
      </c>
      <c r="AT62">
        <v>12.744973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2820.7662849999997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663.91018399999996</v>
      </c>
      <c r="L63">
        <v>630.396477</v>
      </c>
      <c r="M63">
        <v>86.036299999999997</v>
      </c>
      <c r="N63">
        <v>54.811889999999998</v>
      </c>
      <c r="O63">
        <v>119.54756</v>
      </c>
      <c r="P63">
        <v>121.40543599999999</v>
      </c>
      <c r="Q63">
        <v>10.208352</v>
      </c>
      <c r="R63">
        <v>40.97851</v>
      </c>
      <c r="S63">
        <v>20.025189999999998</v>
      </c>
      <c r="T63">
        <v>0</v>
      </c>
      <c r="U63">
        <v>404.82495899999998</v>
      </c>
      <c r="V63">
        <v>13.775475</v>
      </c>
      <c r="W63">
        <v>44.488596999999999</v>
      </c>
      <c r="X63">
        <v>142.603354</v>
      </c>
      <c r="Y63">
        <v>0</v>
      </c>
      <c r="Z63">
        <v>6.3802199999999996</v>
      </c>
      <c r="AA63">
        <v>40.704836999999998</v>
      </c>
      <c r="AB63">
        <v>12.628389</v>
      </c>
      <c r="AC63">
        <v>9.3555679999999999</v>
      </c>
      <c r="AD63">
        <v>17.622748000000001</v>
      </c>
      <c r="AE63">
        <v>44.029801999999997</v>
      </c>
      <c r="AF63">
        <v>8.5784959999999995</v>
      </c>
      <c r="AG63">
        <v>16.415725999999999</v>
      </c>
      <c r="AH63">
        <v>67.835948999999999</v>
      </c>
      <c r="AI63">
        <v>0</v>
      </c>
      <c r="AJ63">
        <v>0</v>
      </c>
      <c r="AK63">
        <v>50.296433999999998</v>
      </c>
      <c r="AL63">
        <v>56.16527</v>
      </c>
      <c r="AM63">
        <v>15.3087</v>
      </c>
      <c r="AN63">
        <v>0</v>
      </c>
      <c r="AO63">
        <v>0</v>
      </c>
      <c r="AP63">
        <v>2.3528509999999998</v>
      </c>
      <c r="AQ63">
        <v>27.405944999999999</v>
      </c>
      <c r="AR63">
        <v>49.092892999999997</v>
      </c>
      <c r="AS63">
        <v>30.8352</v>
      </c>
      <c r="AT63">
        <v>12.744973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2820.7662849999997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663.91018399999996</v>
      </c>
      <c r="L64">
        <v>630.396477</v>
      </c>
      <c r="M64">
        <v>86.036299999999997</v>
      </c>
      <c r="N64">
        <v>54.811889999999998</v>
      </c>
      <c r="O64">
        <v>119.54756</v>
      </c>
      <c r="P64">
        <v>121.40543599999999</v>
      </c>
      <c r="Q64">
        <v>10.208352</v>
      </c>
      <c r="R64">
        <v>40.97851</v>
      </c>
      <c r="S64">
        <v>20.025189999999998</v>
      </c>
      <c r="T64">
        <v>0</v>
      </c>
      <c r="U64">
        <v>404.82495899999998</v>
      </c>
      <c r="V64">
        <v>13.775475</v>
      </c>
      <c r="W64">
        <v>44.488596999999999</v>
      </c>
      <c r="X64">
        <v>142.603354</v>
      </c>
      <c r="Y64">
        <v>0</v>
      </c>
      <c r="Z64">
        <v>6.3802199999999996</v>
      </c>
      <c r="AA64">
        <v>40.704836999999998</v>
      </c>
      <c r="AB64">
        <v>12.628389</v>
      </c>
      <c r="AC64">
        <v>9.3555679999999999</v>
      </c>
      <c r="AD64">
        <v>17.622748000000001</v>
      </c>
      <c r="AE64">
        <v>43.781745999999998</v>
      </c>
      <c r="AF64">
        <v>8.5784959999999995</v>
      </c>
      <c r="AG64">
        <v>16.415725999999999</v>
      </c>
      <c r="AH64">
        <v>67.835948999999999</v>
      </c>
      <c r="AI64">
        <v>0</v>
      </c>
      <c r="AJ64">
        <v>0</v>
      </c>
      <c r="AK64">
        <v>50.296433999999998</v>
      </c>
      <c r="AL64">
        <v>56.16527</v>
      </c>
      <c r="AM64">
        <v>15.3087</v>
      </c>
      <c r="AN64">
        <v>0</v>
      </c>
      <c r="AO64">
        <v>0</v>
      </c>
      <c r="AP64">
        <v>2.3528509999999998</v>
      </c>
      <c r="AQ64">
        <v>27.405944999999999</v>
      </c>
      <c r="AR64">
        <v>49.092892999999997</v>
      </c>
      <c r="AS64">
        <v>30.8352</v>
      </c>
      <c r="AT64">
        <v>12.744973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2820.5182289999998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663.91018399999996</v>
      </c>
      <c r="L65">
        <v>630.396477</v>
      </c>
      <c r="M65">
        <v>86.036299999999997</v>
      </c>
      <c r="N65">
        <v>54.811889999999998</v>
      </c>
      <c r="O65">
        <v>119.54756</v>
      </c>
      <c r="P65">
        <v>121.40543599999999</v>
      </c>
      <c r="Q65">
        <v>10.208352</v>
      </c>
      <c r="R65">
        <v>40.97851</v>
      </c>
      <c r="S65">
        <v>20.025189999999998</v>
      </c>
      <c r="T65">
        <v>0</v>
      </c>
      <c r="U65">
        <v>404.82495899999998</v>
      </c>
      <c r="V65">
        <v>13.775475</v>
      </c>
      <c r="W65">
        <v>44.488596999999999</v>
      </c>
      <c r="X65">
        <v>142.603354</v>
      </c>
      <c r="Y65">
        <v>0</v>
      </c>
      <c r="Z65">
        <v>6.3802199999999996</v>
      </c>
      <c r="AA65">
        <v>40.704836999999998</v>
      </c>
      <c r="AB65">
        <v>12.628389</v>
      </c>
      <c r="AC65">
        <v>9.3555679999999999</v>
      </c>
      <c r="AD65">
        <v>17.622748000000001</v>
      </c>
      <c r="AE65">
        <v>42.789524999999998</v>
      </c>
      <c r="AF65">
        <v>8.5784959999999995</v>
      </c>
      <c r="AG65">
        <v>16.415725999999999</v>
      </c>
      <c r="AH65">
        <v>67.835948999999999</v>
      </c>
      <c r="AI65">
        <v>0</v>
      </c>
      <c r="AJ65">
        <v>0</v>
      </c>
      <c r="AK65">
        <v>50.296433999999998</v>
      </c>
      <c r="AL65">
        <v>56.16527</v>
      </c>
      <c r="AM65">
        <v>15.3087</v>
      </c>
      <c r="AN65">
        <v>0</v>
      </c>
      <c r="AO65">
        <v>0</v>
      </c>
      <c r="AP65">
        <v>3.5911940000000002</v>
      </c>
      <c r="AQ65">
        <v>27.405944999999999</v>
      </c>
      <c r="AR65">
        <v>49.092892999999997</v>
      </c>
      <c r="AS65">
        <v>30.8352</v>
      </c>
      <c r="AT65">
        <v>12.744973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2820.7643509999998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663.91018399999996</v>
      </c>
      <c r="L66">
        <v>630.396477</v>
      </c>
      <c r="M66">
        <v>86.036299999999997</v>
      </c>
      <c r="N66">
        <v>54.811889999999998</v>
      </c>
      <c r="O66">
        <v>119.54756</v>
      </c>
      <c r="P66">
        <v>121.40543599999999</v>
      </c>
      <c r="Q66">
        <v>10.208352</v>
      </c>
      <c r="R66">
        <v>40.97851</v>
      </c>
      <c r="S66">
        <v>20.025189999999998</v>
      </c>
      <c r="T66">
        <v>0</v>
      </c>
      <c r="U66">
        <v>404.82495899999998</v>
      </c>
      <c r="V66">
        <v>13.775475</v>
      </c>
      <c r="W66">
        <v>44.488596999999999</v>
      </c>
      <c r="X66">
        <v>142.603354</v>
      </c>
      <c r="Y66">
        <v>0</v>
      </c>
      <c r="Z66">
        <v>6.3802199999999996</v>
      </c>
      <c r="AA66">
        <v>27.111101999999999</v>
      </c>
      <c r="AB66">
        <v>12.628389</v>
      </c>
      <c r="AC66">
        <v>9.3555679999999999</v>
      </c>
      <c r="AD66">
        <v>17.622748000000001</v>
      </c>
      <c r="AE66">
        <v>42.789524999999998</v>
      </c>
      <c r="AF66">
        <v>8.5784959999999995</v>
      </c>
      <c r="AG66">
        <v>16.415725999999999</v>
      </c>
      <c r="AH66">
        <v>45.223965999999997</v>
      </c>
      <c r="AI66">
        <v>0</v>
      </c>
      <c r="AJ66">
        <v>0</v>
      </c>
      <c r="AK66">
        <v>50.296433999999998</v>
      </c>
      <c r="AL66">
        <v>56.16527</v>
      </c>
      <c r="AM66">
        <v>15.3087</v>
      </c>
      <c r="AN66">
        <v>0</v>
      </c>
      <c r="AO66">
        <v>0</v>
      </c>
      <c r="AP66">
        <v>3.5911940000000002</v>
      </c>
      <c r="AQ66">
        <v>27.405944999999999</v>
      </c>
      <c r="AR66">
        <v>49.092892999999997</v>
      </c>
      <c r="AS66">
        <v>30.8352</v>
      </c>
      <c r="AT66">
        <v>12.744973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2784.5586329999996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663.91018399999996</v>
      </c>
      <c r="L67">
        <v>630.396477</v>
      </c>
      <c r="M67">
        <v>86.036299999999997</v>
      </c>
      <c r="N67">
        <v>54.811889999999998</v>
      </c>
      <c r="O67">
        <v>119.54756</v>
      </c>
      <c r="P67">
        <v>121.40543599999999</v>
      </c>
      <c r="Q67">
        <v>10.208352</v>
      </c>
      <c r="R67">
        <v>40.97851</v>
      </c>
      <c r="S67">
        <v>20.025189999999998</v>
      </c>
      <c r="T67">
        <v>0</v>
      </c>
      <c r="U67">
        <v>404.82495899999998</v>
      </c>
      <c r="V67">
        <v>13.775475</v>
      </c>
      <c r="W67">
        <v>44.488596999999999</v>
      </c>
      <c r="X67">
        <v>142.603354</v>
      </c>
      <c r="Y67">
        <v>0</v>
      </c>
      <c r="Z67">
        <v>6.3802199999999996</v>
      </c>
      <c r="AA67">
        <v>27.111101999999999</v>
      </c>
      <c r="AB67">
        <v>12.628389</v>
      </c>
      <c r="AC67">
        <v>9.3555679999999999</v>
      </c>
      <c r="AD67">
        <v>17.622748000000001</v>
      </c>
      <c r="AE67">
        <v>42.789524999999998</v>
      </c>
      <c r="AF67">
        <v>8.5784959999999995</v>
      </c>
      <c r="AG67">
        <v>16.415725999999999</v>
      </c>
      <c r="AH67">
        <v>45.223965999999997</v>
      </c>
      <c r="AI67">
        <v>0</v>
      </c>
      <c r="AJ67">
        <v>0</v>
      </c>
      <c r="AK67">
        <v>50.296433999999998</v>
      </c>
      <c r="AL67">
        <v>56.16527</v>
      </c>
      <c r="AM67">
        <v>15.3087</v>
      </c>
      <c r="AN67">
        <v>0</v>
      </c>
      <c r="AO67">
        <v>0</v>
      </c>
      <c r="AP67">
        <v>3.5911940000000002</v>
      </c>
      <c r="AQ67">
        <v>27.405944999999999</v>
      </c>
      <c r="AR67">
        <v>49.092892999999997</v>
      </c>
      <c r="AS67">
        <v>30.8352</v>
      </c>
      <c r="AT67">
        <v>11.151851000000001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2782.9655109999999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663.91018399999996</v>
      </c>
      <c r="L68">
        <v>630.396477</v>
      </c>
      <c r="M68">
        <v>86.036299999999997</v>
      </c>
      <c r="N68">
        <v>54.811889999999998</v>
      </c>
      <c r="O68">
        <v>119.54756</v>
      </c>
      <c r="P68">
        <v>121.40543599999999</v>
      </c>
      <c r="Q68">
        <v>10.208352</v>
      </c>
      <c r="R68">
        <v>40.97851</v>
      </c>
      <c r="S68">
        <v>20.025189999999998</v>
      </c>
      <c r="T68">
        <v>0</v>
      </c>
      <c r="U68">
        <v>404.82495899999998</v>
      </c>
      <c r="V68">
        <v>13.775475</v>
      </c>
      <c r="W68">
        <v>44.488596999999999</v>
      </c>
      <c r="X68">
        <v>142.603354</v>
      </c>
      <c r="Y68">
        <v>0</v>
      </c>
      <c r="Z68">
        <v>6.3802199999999996</v>
      </c>
      <c r="AA68">
        <v>27.111101999999999</v>
      </c>
      <c r="AB68">
        <v>12.628389</v>
      </c>
      <c r="AC68">
        <v>9.3555679999999999</v>
      </c>
      <c r="AD68">
        <v>17.622748000000001</v>
      </c>
      <c r="AE68">
        <v>46.510354</v>
      </c>
      <c r="AF68">
        <v>8.5784959999999995</v>
      </c>
      <c r="AG68">
        <v>16.415725999999999</v>
      </c>
      <c r="AH68">
        <v>45.223965999999997</v>
      </c>
      <c r="AI68">
        <v>0</v>
      </c>
      <c r="AJ68">
        <v>0</v>
      </c>
      <c r="AK68">
        <v>50.296433999999998</v>
      </c>
      <c r="AL68">
        <v>56.16527</v>
      </c>
      <c r="AM68">
        <v>15.3087</v>
      </c>
      <c r="AN68">
        <v>0</v>
      </c>
      <c r="AO68">
        <v>0</v>
      </c>
      <c r="AP68">
        <v>3.5911940000000002</v>
      </c>
      <c r="AQ68">
        <v>27.405944999999999</v>
      </c>
      <c r="AR68">
        <v>49.092892999999997</v>
      </c>
      <c r="AS68">
        <v>30.8352</v>
      </c>
      <c r="AT68">
        <v>11.151851000000001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2786.6863399999997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663.91018399999996</v>
      </c>
      <c r="L69">
        <v>630.396477</v>
      </c>
      <c r="M69">
        <v>86.036299999999997</v>
      </c>
      <c r="N69">
        <v>54.811889999999998</v>
      </c>
      <c r="O69">
        <v>119.54756</v>
      </c>
      <c r="P69">
        <v>121.40543599999999</v>
      </c>
      <c r="Q69">
        <v>10.208352</v>
      </c>
      <c r="R69">
        <v>40.97851</v>
      </c>
      <c r="S69">
        <v>20.025189999999998</v>
      </c>
      <c r="T69">
        <v>0</v>
      </c>
      <c r="U69">
        <v>404.82495899999998</v>
      </c>
      <c r="V69">
        <v>13.775475</v>
      </c>
      <c r="W69">
        <v>44.488596999999999</v>
      </c>
      <c r="X69">
        <v>142.603354</v>
      </c>
      <c r="Y69">
        <v>0</v>
      </c>
      <c r="Z69">
        <v>6.3802199999999996</v>
      </c>
      <c r="AA69">
        <v>27.111101999999999</v>
      </c>
      <c r="AB69">
        <v>12.628389</v>
      </c>
      <c r="AC69">
        <v>9.3555679999999999</v>
      </c>
      <c r="AD69">
        <v>17.622748000000001</v>
      </c>
      <c r="AE69">
        <v>46.510354</v>
      </c>
      <c r="AF69">
        <v>8.5784959999999995</v>
      </c>
      <c r="AG69">
        <v>16.415725999999999</v>
      </c>
      <c r="AH69">
        <v>45.223965999999997</v>
      </c>
      <c r="AI69">
        <v>0</v>
      </c>
      <c r="AJ69">
        <v>0</v>
      </c>
      <c r="AK69">
        <v>50.296433999999998</v>
      </c>
      <c r="AL69">
        <v>56.16527</v>
      </c>
      <c r="AM69">
        <v>15.3087</v>
      </c>
      <c r="AN69">
        <v>0</v>
      </c>
      <c r="AO69">
        <v>0</v>
      </c>
      <c r="AP69">
        <v>3.5911940000000002</v>
      </c>
      <c r="AQ69">
        <v>27.405944999999999</v>
      </c>
      <c r="AR69">
        <v>49.092892999999997</v>
      </c>
      <c r="AS69">
        <v>30.8352</v>
      </c>
      <c r="AT69">
        <v>11.151851000000001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2786.6863399999997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663.91018399999996</v>
      </c>
      <c r="L70">
        <v>630.396477</v>
      </c>
      <c r="M70">
        <v>86.036299999999997</v>
      </c>
      <c r="N70">
        <v>54.811889999999998</v>
      </c>
      <c r="O70">
        <v>119.54756</v>
      </c>
      <c r="P70">
        <v>121.40543599999999</v>
      </c>
      <c r="Q70">
        <v>10.208352</v>
      </c>
      <c r="R70">
        <v>40.97851</v>
      </c>
      <c r="S70">
        <v>20.025189999999998</v>
      </c>
      <c r="T70">
        <v>0</v>
      </c>
      <c r="U70">
        <v>404.82495899999998</v>
      </c>
      <c r="V70">
        <v>13.775475</v>
      </c>
      <c r="W70">
        <v>44.488596999999999</v>
      </c>
      <c r="X70">
        <v>142.603354</v>
      </c>
      <c r="Y70">
        <v>0</v>
      </c>
      <c r="Z70">
        <v>6.3802199999999996</v>
      </c>
      <c r="AA70">
        <v>27.111101999999999</v>
      </c>
      <c r="AB70">
        <v>12.628389</v>
      </c>
      <c r="AC70">
        <v>9.3555679999999999</v>
      </c>
      <c r="AD70">
        <v>17.622748000000001</v>
      </c>
      <c r="AE70">
        <v>46.510354</v>
      </c>
      <c r="AF70">
        <v>8.5784959999999995</v>
      </c>
      <c r="AG70">
        <v>16.415725999999999</v>
      </c>
      <c r="AH70">
        <v>45.223965999999997</v>
      </c>
      <c r="AI70">
        <v>0</v>
      </c>
      <c r="AJ70">
        <v>0</v>
      </c>
      <c r="AK70">
        <v>50.296433999999998</v>
      </c>
      <c r="AL70">
        <v>56.16527</v>
      </c>
      <c r="AM70">
        <v>15.3087</v>
      </c>
      <c r="AN70">
        <v>0</v>
      </c>
      <c r="AO70">
        <v>0</v>
      </c>
      <c r="AP70">
        <v>3.5911940000000002</v>
      </c>
      <c r="AQ70">
        <v>27.405944999999999</v>
      </c>
      <c r="AR70">
        <v>49.092892999999997</v>
      </c>
      <c r="AS70">
        <v>30.8352</v>
      </c>
      <c r="AT70">
        <v>11.151851000000001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2786.6863399999997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663.91018399999996</v>
      </c>
      <c r="L71">
        <v>630.396477</v>
      </c>
      <c r="M71">
        <v>86.036299999999997</v>
      </c>
      <c r="N71">
        <v>54.811889999999998</v>
      </c>
      <c r="O71">
        <v>119.54756</v>
      </c>
      <c r="P71">
        <v>121.40543599999999</v>
      </c>
      <c r="Q71">
        <v>10.208352</v>
      </c>
      <c r="R71">
        <v>40.97851</v>
      </c>
      <c r="S71">
        <v>20.025189999999998</v>
      </c>
      <c r="T71">
        <v>0</v>
      </c>
      <c r="U71">
        <v>404.82495899999998</v>
      </c>
      <c r="V71">
        <v>13.775475</v>
      </c>
      <c r="W71">
        <v>44.488596999999999</v>
      </c>
      <c r="X71">
        <v>142.603354</v>
      </c>
      <c r="Y71">
        <v>0</v>
      </c>
      <c r="Z71">
        <v>6.3802199999999996</v>
      </c>
      <c r="AA71">
        <v>27.111101999999999</v>
      </c>
      <c r="AB71">
        <v>12.628389</v>
      </c>
      <c r="AC71">
        <v>9.3555679999999999</v>
      </c>
      <c r="AD71">
        <v>26.434121000000001</v>
      </c>
      <c r="AE71">
        <v>42.789524999999998</v>
      </c>
      <c r="AF71">
        <v>8.5784959999999995</v>
      </c>
      <c r="AG71">
        <v>16.415725999999999</v>
      </c>
      <c r="AH71">
        <v>45.223965999999997</v>
      </c>
      <c r="AI71">
        <v>0</v>
      </c>
      <c r="AJ71">
        <v>0</v>
      </c>
      <c r="AK71">
        <v>50.296433999999998</v>
      </c>
      <c r="AL71">
        <v>56.16527</v>
      </c>
      <c r="AM71">
        <v>15.3087</v>
      </c>
      <c r="AN71">
        <v>0</v>
      </c>
      <c r="AO71">
        <v>0</v>
      </c>
      <c r="AP71">
        <v>3.5911940000000002</v>
      </c>
      <c r="AQ71">
        <v>27.405944999999999</v>
      </c>
      <c r="AR71">
        <v>49.092892999999997</v>
      </c>
      <c r="AS71">
        <v>30.8352</v>
      </c>
      <c r="AT71">
        <v>11.151851000000001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2791.7768839999999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663.91018399999996</v>
      </c>
      <c r="L72">
        <v>630.396477</v>
      </c>
      <c r="M72">
        <v>86.036299999999997</v>
      </c>
      <c r="N72">
        <v>54.811889999999998</v>
      </c>
      <c r="O72">
        <v>119.54756</v>
      </c>
      <c r="P72">
        <v>121.40543599999999</v>
      </c>
      <c r="Q72">
        <v>10.208352</v>
      </c>
      <c r="R72">
        <v>40.97851</v>
      </c>
      <c r="S72">
        <v>20.025189999999998</v>
      </c>
      <c r="T72">
        <v>0</v>
      </c>
      <c r="U72">
        <v>404.82495899999998</v>
      </c>
      <c r="V72">
        <v>13.775475</v>
      </c>
      <c r="W72">
        <v>44.488596999999999</v>
      </c>
      <c r="X72">
        <v>142.603354</v>
      </c>
      <c r="Y72">
        <v>0</v>
      </c>
      <c r="Z72">
        <v>6.3802199999999996</v>
      </c>
      <c r="AA72">
        <v>27.111101999999999</v>
      </c>
      <c r="AB72">
        <v>12.628389</v>
      </c>
      <c r="AC72">
        <v>9.3555679999999999</v>
      </c>
      <c r="AD72">
        <v>26.434121000000001</v>
      </c>
      <c r="AE72">
        <v>42.789524999999998</v>
      </c>
      <c r="AF72">
        <v>8.5784959999999995</v>
      </c>
      <c r="AG72">
        <v>16.415725999999999</v>
      </c>
      <c r="AH72">
        <v>45.223965999999997</v>
      </c>
      <c r="AI72">
        <v>0</v>
      </c>
      <c r="AJ72">
        <v>0</v>
      </c>
      <c r="AK72">
        <v>50.296433999999998</v>
      </c>
      <c r="AL72">
        <v>56.16527</v>
      </c>
      <c r="AM72">
        <v>15.3087</v>
      </c>
      <c r="AN72">
        <v>0</v>
      </c>
      <c r="AO72">
        <v>0</v>
      </c>
      <c r="AP72">
        <v>3.5911940000000002</v>
      </c>
      <c r="AQ72">
        <v>27.405944999999999</v>
      </c>
      <c r="AR72">
        <v>49.092892999999997</v>
      </c>
      <c r="AS72">
        <v>30.8352</v>
      </c>
      <c r="AT72">
        <v>11.151851000000001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2791.7768839999999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663.91018399999996</v>
      </c>
      <c r="L73">
        <v>630.396477</v>
      </c>
      <c r="M73">
        <v>86.036299999999997</v>
      </c>
      <c r="N73">
        <v>54.811889999999998</v>
      </c>
      <c r="O73">
        <v>119.54756</v>
      </c>
      <c r="P73">
        <v>121.40543599999999</v>
      </c>
      <c r="Q73">
        <v>10.208352</v>
      </c>
      <c r="R73">
        <v>40.97851</v>
      </c>
      <c r="S73">
        <v>20.025189999999998</v>
      </c>
      <c r="T73">
        <v>0</v>
      </c>
      <c r="U73">
        <v>404.82495899999998</v>
      </c>
      <c r="V73">
        <v>13.775475</v>
      </c>
      <c r="W73">
        <v>44.488596999999999</v>
      </c>
      <c r="X73">
        <v>142.603354</v>
      </c>
      <c r="Y73">
        <v>0</v>
      </c>
      <c r="Z73">
        <v>1.0633699999999999</v>
      </c>
      <c r="AA73">
        <v>27.111101999999999</v>
      </c>
      <c r="AB73">
        <v>12.628389</v>
      </c>
      <c r="AC73">
        <v>9.3555679999999999</v>
      </c>
      <c r="AD73">
        <v>26.434121000000001</v>
      </c>
      <c r="AE73">
        <v>45.890216000000002</v>
      </c>
      <c r="AF73">
        <v>8.5784959999999995</v>
      </c>
      <c r="AG73">
        <v>16.415725999999999</v>
      </c>
      <c r="AH73">
        <v>45.223965999999997</v>
      </c>
      <c r="AI73">
        <v>0</v>
      </c>
      <c r="AJ73">
        <v>0</v>
      </c>
      <c r="AK73">
        <v>50.296433999999998</v>
      </c>
      <c r="AL73">
        <v>56.16527</v>
      </c>
      <c r="AM73">
        <v>15.3087</v>
      </c>
      <c r="AN73">
        <v>0</v>
      </c>
      <c r="AO73">
        <v>0</v>
      </c>
      <c r="AP73">
        <v>3.5911940000000002</v>
      </c>
      <c r="AQ73">
        <v>27.405944999999999</v>
      </c>
      <c r="AR73">
        <v>49.092892999999997</v>
      </c>
      <c r="AS73">
        <v>30.8352</v>
      </c>
      <c r="AT73">
        <v>9.5587300000000006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2787.9676039999995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663.91018399999996</v>
      </c>
      <c r="L74">
        <v>630.396477</v>
      </c>
      <c r="M74">
        <v>86.036299999999997</v>
      </c>
      <c r="N74">
        <v>54.811889999999998</v>
      </c>
      <c r="O74">
        <v>119.54756</v>
      </c>
      <c r="P74">
        <v>121.40543599999999</v>
      </c>
      <c r="Q74">
        <v>10.208352</v>
      </c>
      <c r="R74">
        <v>40.97851</v>
      </c>
      <c r="S74">
        <v>20.025189999999998</v>
      </c>
      <c r="T74">
        <v>0</v>
      </c>
      <c r="U74">
        <v>404.82495899999998</v>
      </c>
      <c r="V74">
        <v>13.775475</v>
      </c>
      <c r="W74">
        <v>44.488596999999999</v>
      </c>
      <c r="X74">
        <v>142.603354</v>
      </c>
      <c r="Y74">
        <v>0</v>
      </c>
      <c r="Z74">
        <v>1.0633699999999999</v>
      </c>
      <c r="AA74">
        <v>27.111101999999999</v>
      </c>
      <c r="AB74">
        <v>12.628389</v>
      </c>
      <c r="AC74">
        <v>9.3555679999999999</v>
      </c>
      <c r="AD74">
        <v>26.434121000000001</v>
      </c>
      <c r="AE74">
        <v>45.890216000000002</v>
      </c>
      <c r="AF74">
        <v>8.5784959999999995</v>
      </c>
      <c r="AG74">
        <v>16.415725999999999</v>
      </c>
      <c r="AH74">
        <v>60.146044000000003</v>
      </c>
      <c r="AI74">
        <v>0</v>
      </c>
      <c r="AJ74">
        <v>0</v>
      </c>
      <c r="AK74">
        <v>50.296433999999998</v>
      </c>
      <c r="AL74">
        <v>56.16527</v>
      </c>
      <c r="AM74">
        <v>15.3087</v>
      </c>
      <c r="AN74">
        <v>0</v>
      </c>
      <c r="AO74">
        <v>0</v>
      </c>
      <c r="AP74">
        <v>3.5911940000000002</v>
      </c>
      <c r="AQ74">
        <v>27.405944999999999</v>
      </c>
      <c r="AR74">
        <v>49.092892999999997</v>
      </c>
      <c r="AS74">
        <v>30.8352</v>
      </c>
      <c r="AT74">
        <v>9.5587300000000006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2802.8896819999995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663.91018399999996</v>
      </c>
      <c r="L75">
        <v>630.396477</v>
      </c>
      <c r="M75">
        <v>86.036299999999997</v>
      </c>
      <c r="N75">
        <v>54.811889999999998</v>
      </c>
      <c r="O75">
        <v>119.54756</v>
      </c>
      <c r="P75">
        <v>121.40543599999999</v>
      </c>
      <c r="Q75">
        <v>10.208352</v>
      </c>
      <c r="R75">
        <v>40.97851</v>
      </c>
      <c r="S75">
        <v>20.025189999999998</v>
      </c>
      <c r="T75">
        <v>0</v>
      </c>
      <c r="U75">
        <v>404.82495899999998</v>
      </c>
      <c r="V75">
        <v>13.775475</v>
      </c>
      <c r="W75">
        <v>44.488596999999999</v>
      </c>
      <c r="X75">
        <v>142.603354</v>
      </c>
      <c r="Y75">
        <v>0</v>
      </c>
      <c r="Z75">
        <v>1.0633699999999999</v>
      </c>
      <c r="AA75">
        <v>27.111101999999999</v>
      </c>
      <c r="AB75">
        <v>12.628389</v>
      </c>
      <c r="AC75">
        <v>9.3555679999999999</v>
      </c>
      <c r="AD75">
        <v>26.434121000000001</v>
      </c>
      <c r="AE75">
        <v>45.890216000000002</v>
      </c>
      <c r="AF75">
        <v>8.5784959999999995</v>
      </c>
      <c r="AG75">
        <v>16.415725999999999</v>
      </c>
      <c r="AH75">
        <v>67.835948999999999</v>
      </c>
      <c r="AI75">
        <v>0</v>
      </c>
      <c r="AJ75">
        <v>0</v>
      </c>
      <c r="AK75">
        <v>50.296433999999998</v>
      </c>
      <c r="AL75">
        <v>56.16527</v>
      </c>
      <c r="AM75">
        <v>15.3087</v>
      </c>
      <c r="AN75">
        <v>0</v>
      </c>
      <c r="AO75">
        <v>0</v>
      </c>
      <c r="AP75">
        <v>3.5911940000000002</v>
      </c>
      <c r="AQ75">
        <v>27.405944999999999</v>
      </c>
      <c r="AR75">
        <v>49.092892999999997</v>
      </c>
      <c r="AS75">
        <v>30.8352</v>
      </c>
      <c r="AT75">
        <v>9.5587300000000006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2810.5795869999993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663.91018399999996</v>
      </c>
      <c r="L76">
        <v>630.396477</v>
      </c>
      <c r="M76">
        <v>86.036299999999997</v>
      </c>
      <c r="N76">
        <v>54.811889999999998</v>
      </c>
      <c r="O76">
        <v>119.54756</v>
      </c>
      <c r="P76">
        <v>121.40543599999999</v>
      </c>
      <c r="Q76">
        <v>10.208352</v>
      </c>
      <c r="R76">
        <v>40.97851</v>
      </c>
      <c r="S76">
        <v>20.025189999999998</v>
      </c>
      <c r="T76">
        <v>0</v>
      </c>
      <c r="U76">
        <v>404.82495899999998</v>
      </c>
      <c r="V76">
        <v>13.775475</v>
      </c>
      <c r="W76">
        <v>44.488596999999999</v>
      </c>
      <c r="X76">
        <v>142.603354</v>
      </c>
      <c r="Y76">
        <v>0</v>
      </c>
      <c r="Z76">
        <v>6.3802199999999996</v>
      </c>
      <c r="AA76">
        <v>27.111101999999999</v>
      </c>
      <c r="AB76">
        <v>12.628389</v>
      </c>
      <c r="AC76">
        <v>9.3555679999999999</v>
      </c>
      <c r="AD76">
        <v>26.434121000000001</v>
      </c>
      <c r="AE76">
        <v>45.890216000000002</v>
      </c>
      <c r="AF76">
        <v>8.5784959999999995</v>
      </c>
      <c r="AG76">
        <v>16.415725999999999</v>
      </c>
      <c r="AH76">
        <v>67.835948999999999</v>
      </c>
      <c r="AI76">
        <v>0</v>
      </c>
      <c r="AJ76">
        <v>0</v>
      </c>
      <c r="AK76">
        <v>50.296433999999998</v>
      </c>
      <c r="AL76">
        <v>56.16527</v>
      </c>
      <c r="AM76">
        <v>15.3087</v>
      </c>
      <c r="AN76">
        <v>0</v>
      </c>
      <c r="AO76">
        <v>0</v>
      </c>
      <c r="AP76">
        <v>3.5911940000000002</v>
      </c>
      <c r="AQ76">
        <v>27.405944999999999</v>
      </c>
      <c r="AR76">
        <v>49.092892999999997</v>
      </c>
      <c r="AS76">
        <v>30.8352</v>
      </c>
      <c r="AT76">
        <v>9.5587300000000006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2815.8964369999994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663.91018399999996</v>
      </c>
      <c r="L77">
        <v>630.396477</v>
      </c>
      <c r="M77">
        <v>86.036299999999997</v>
      </c>
      <c r="N77">
        <v>54.811889999999998</v>
      </c>
      <c r="O77">
        <v>119.54756</v>
      </c>
      <c r="P77">
        <v>121.40543599999999</v>
      </c>
      <c r="Q77">
        <v>10.208352</v>
      </c>
      <c r="R77">
        <v>40.97851</v>
      </c>
      <c r="S77">
        <v>20.025189999999998</v>
      </c>
      <c r="T77">
        <v>0</v>
      </c>
      <c r="U77">
        <v>404.82495899999998</v>
      </c>
      <c r="V77">
        <v>13.775475</v>
      </c>
      <c r="W77">
        <v>44.488596999999999</v>
      </c>
      <c r="X77">
        <v>142.603354</v>
      </c>
      <c r="Y77">
        <v>0</v>
      </c>
      <c r="Z77">
        <v>6.3802199999999996</v>
      </c>
      <c r="AA77">
        <v>27.111101999999999</v>
      </c>
      <c r="AB77">
        <v>12.628389</v>
      </c>
      <c r="AC77">
        <v>9.3555679999999999</v>
      </c>
      <c r="AD77">
        <v>26.434121000000001</v>
      </c>
      <c r="AE77">
        <v>45.890216000000002</v>
      </c>
      <c r="AF77">
        <v>8.5784959999999995</v>
      </c>
      <c r="AG77">
        <v>16.415725999999999</v>
      </c>
      <c r="AH77">
        <v>90.447931999999994</v>
      </c>
      <c r="AI77">
        <v>0</v>
      </c>
      <c r="AJ77">
        <v>0</v>
      </c>
      <c r="AK77">
        <v>50.296433999999998</v>
      </c>
      <c r="AL77">
        <v>44.932215999999997</v>
      </c>
      <c r="AM77">
        <v>15.3087</v>
      </c>
      <c r="AN77">
        <v>0</v>
      </c>
      <c r="AO77">
        <v>0</v>
      </c>
      <c r="AP77">
        <v>3.5911940000000002</v>
      </c>
      <c r="AQ77">
        <v>27.405944999999999</v>
      </c>
      <c r="AR77">
        <v>49.092892999999997</v>
      </c>
      <c r="AS77">
        <v>30.8352</v>
      </c>
      <c r="AT77">
        <v>9.5587300000000006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2827.2753659999998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663.91018399999996</v>
      </c>
      <c r="L78">
        <v>630.396477</v>
      </c>
      <c r="M78">
        <v>86.036299999999997</v>
      </c>
      <c r="N78">
        <v>54.811889999999998</v>
      </c>
      <c r="O78">
        <v>119.54756</v>
      </c>
      <c r="P78">
        <v>121.40543599999999</v>
      </c>
      <c r="Q78">
        <v>10.208352</v>
      </c>
      <c r="R78">
        <v>40.97851</v>
      </c>
      <c r="S78">
        <v>20.025189999999998</v>
      </c>
      <c r="T78">
        <v>0</v>
      </c>
      <c r="U78">
        <v>404.82495899999998</v>
      </c>
      <c r="V78">
        <v>13.775475</v>
      </c>
      <c r="W78">
        <v>44.488596999999999</v>
      </c>
      <c r="X78">
        <v>142.603354</v>
      </c>
      <c r="Y78">
        <v>0</v>
      </c>
      <c r="Z78">
        <v>12.760439999999999</v>
      </c>
      <c r="AA78">
        <v>36.657263999999998</v>
      </c>
      <c r="AB78">
        <v>12.628389</v>
      </c>
      <c r="AC78">
        <v>18.711136</v>
      </c>
      <c r="AD78">
        <v>26.434121000000001</v>
      </c>
      <c r="AE78">
        <v>47.378546999999998</v>
      </c>
      <c r="AF78">
        <v>8.5784959999999995</v>
      </c>
      <c r="AG78">
        <v>16.415725999999999</v>
      </c>
      <c r="AH78">
        <v>113.059915</v>
      </c>
      <c r="AI78">
        <v>2.4612180000000001</v>
      </c>
      <c r="AJ78">
        <v>0</v>
      </c>
      <c r="AK78">
        <v>50.296433999999998</v>
      </c>
      <c r="AL78">
        <v>44.932215999999997</v>
      </c>
      <c r="AM78">
        <v>15.3087</v>
      </c>
      <c r="AN78">
        <v>0</v>
      </c>
      <c r="AO78">
        <v>0</v>
      </c>
      <c r="AP78">
        <v>3.5911940000000002</v>
      </c>
      <c r="AQ78">
        <v>27.405944999999999</v>
      </c>
      <c r="AR78">
        <v>49.092892999999997</v>
      </c>
      <c r="AS78">
        <v>30.8352</v>
      </c>
      <c r="AT78">
        <v>9.5587300000000006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2879.1188479999996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663.91018399999996</v>
      </c>
      <c r="L79">
        <v>630.396477</v>
      </c>
      <c r="M79">
        <v>86.036299999999997</v>
      </c>
      <c r="N79">
        <v>54.811889999999998</v>
      </c>
      <c r="O79">
        <v>119.54756</v>
      </c>
      <c r="P79">
        <v>121.40543599999999</v>
      </c>
      <c r="Q79">
        <v>10.208352</v>
      </c>
      <c r="R79">
        <v>40.97851</v>
      </c>
      <c r="S79">
        <v>20.025189999999998</v>
      </c>
      <c r="T79">
        <v>0</v>
      </c>
      <c r="U79">
        <v>404.82495899999998</v>
      </c>
      <c r="V79">
        <v>13.775475</v>
      </c>
      <c r="W79">
        <v>44.488596999999999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16.415725999999999</v>
      </c>
      <c r="AH79">
        <v>135.671898</v>
      </c>
      <c r="AI79">
        <v>7.3836550000000001</v>
      </c>
      <c r="AJ79">
        <v>0</v>
      </c>
      <c r="AK79">
        <v>50.296433999999998</v>
      </c>
      <c r="AL79">
        <v>56.16527</v>
      </c>
      <c r="AM79">
        <v>15.3087</v>
      </c>
      <c r="AN79">
        <v>0</v>
      </c>
      <c r="AO79">
        <v>0</v>
      </c>
      <c r="AP79">
        <v>3.5911940000000002</v>
      </c>
      <c r="AQ79">
        <v>27.405944999999999</v>
      </c>
      <c r="AR79">
        <v>49.092892999999997</v>
      </c>
      <c r="AS79">
        <v>30.8352</v>
      </c>
      <c r="AT79">
        <v>9.5587300000000006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2992.4094020000011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663.91018399999996</v>
      </c>
      <c r="L80">
        <v>630.396477</v>
      </c>
      <c r="M80">
        <v>86.036299999999997</v>
      </c>
      <c r="N80">
        <v>54.811889999999998</v>
      </c>
      <c r="O80">
        <v>119.54756</v>
      </c>
      <c r="P80">
        <v>121.40543599999999</v>
      </c>
      <c r="Q80">
        <v>10.208352</v>
      </c>
      <c r="R80">
        <v>40.97851</v>
      </c>
      <c r="S80">
        <v>20.025189999999998</v>
      </c>
      <c r="T80">
        <v>0</v>
      </c>
      <c r="U80">
        <v>404.82495899999998</v>
      </c>
      <c r="V80">
        <v>13.775475</v>
      </c>
      <c r="W80">
        <v>44.488596999999999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16.415725999999999</v>
      </c>
      <c r="AH80">
        <v>135.671898</v>
      </c>
      <c r="AI80">
        <v>31.995837000000002</v>
      </c>
      <c r="AJ80">
        <v>0</v>
      </c>
      <c r="AK80">
        <v>50.296433999999998</v>
      </c>
      <c r="AL80">
        <v>56.16527</v>
      </c>
      <c r="AM80">
        <v>15.3087</v>
      </c>
      <c r="AN80">
        <v>0</v>
      </c>
      <c r="AO80">
        <v>0</v>
      </c>
      <c r="AP80">
        <v>3.5911940000000002</v>
      </c>
      <c r="AQ80">
        <v>27.405944999999999</v>
      </c>
      <c r="AR80">
        <v>49.092892999999997</v>
      </c>
      <c r="AS80">
        <v>30.8352</v>
      </c>
      <c r="AT80">
        <v>9.5587300000000006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3017.021584000001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663.91018399999996</v>
      </c>
      <c r="L81">
        <v>630.396477</v>
      </c>
      <c r="M81">
        <v>86.036299999999997</v>
      </c>
      <c r="N81">
        <v>54.811889999999998</v>
      </c>
      <c r="O81">
        <v>119.54756</v>
      </c>
      <c r="P81">
        <v>121.40543599999999</v>
      </c>
      <c r="Q81">
        <v>10.208352</v>
      </c>
      <c r="R81">
        <v>40.97851</v>
      </c>
      <c r="S81">
        <v>25.511310000000002</v>
      </c>
      <c r="T81">
        <v>0</v>
      </c>
      <c r="U81">
        <v>404.82495899999998</v>
      </c>
      <c r="V81">
        <v>13.775475</v>
      </c>
      <c r="W81">
        <v>44.488596999999999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16.415725999999999</v>
      </c>
      <c r="AH81">
        <v>135.671898</v>
      </c>
      <c r="AI81">
        <v>31.995837000000002</v>
      </c>
      <c r="AJ81">
        <v>0</v>
      </c>
      <c r="AK81">
        <v>50.296433999999998</v>
      </c>
      <c r="AL81">
        <v>56.16527</v>
      </c>
      <c r="AM81">
        <v>15.3087</v>
      </c>
      <c r="AN81">
        <v>0</v>
      </c>
      <c r="AO81">
        <v>0</v>
      </c>
      <c r="AP81">
        <v>4.2103650000000004</v>
      </c>
      <c r="AQ81">
        <v>27.405944999999999</v>
      </c>
      <c r="AR81">
        <v>49.092892999999997</v>
      </c>
      <c r="AS81">
        <v>30.8352</v>
      </c>
      <c r="AT81">
        <v>9.5587300000000006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3023.1268750000008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663.91018399999996</v>
      </c>
      <c r="L82">
        <v>630.396477</v>
      </c>
      <c r="M82">
        <v>86.036299999999997</v>
      </c>
      <c r="N82">
        <v>54.811889999999998</v>
      </c>
      <c r="O82">
        <v>119.54756</v>
      </c>
      <c r="P82">
        <v>121.40543599999999</v>
      </c>
      <c r="Q82">
        <v>10.208352</v>
      </c>
      <c r="R82">
        <v>40.97851</v>
      </c>
      <c r="S82">
        <v>25.511310000000002</v>
      </c>
      <c r="T82">
        <v>0</v>
      </c>
      <c r="U82">
        <v>404.82495899999998</v>
      </c>
      <c r="V82">
        <v>13.775475</v>
      </c>
      <c r="W82">
        <v>44.488596999999999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16.415725999999999</v>
      </c>
      <c r="AH82">
        <v>135.671898</v>
      </c>
      <c r="AI82">
        <v>31.995837000000002</v>
      </c>
      <c r="AJ82">
        <v>0</v>
      </c>
      <c r="AK82">
        <v>50.296433999999998</v>
      </c>
      <c r="AL82">
        <v>56.16527</v>
      </c>
      <c r="AM82">
        <v>15.3087</v>
      </c>
      <c r="AN82">
        <v>0</v>
      </c>
      <c r="AO82">
        <v>0</v>
      </c>
      <c r="AP82">
        <v>4.2103650000000004</v>
      </c>
      <c r="AQ82">
        <v>27.405944999999999</v>
      </c>
      <c r="AR82">
        <v>49.092892999999997</v>
      </c>
      <c r="AS82">
        <v>30.8352</v>
      </c>
      <c r="AT82">
        <v>9.5587300000000006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3023.1268750000008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663.91018399999996</v>
      </c>
      <c r="L83">
        <v>630.396477</v>
      </c>
      <c r="M83">
        <v>86.036299999999997</v>
      </c>
      <c r="N83">
        <v>54.811889999999998</v>
      </c>
      <c r="O83">
        <v>119.54756</v>
      </c>
      <c r="P83">
        <v>121.40543599999999</v>
      </c>
      <c r="Q83">
        <v>10.208352</v>
      </c>
      <c r="R83">
        <v>40.97851</v>
      </c>
      <c r="S83">
        <v>25.511310000000002</v>
      </c>
      <c r="T83">
        <v>0</v>
      </c>
      <c r="U83">
        <v>404.82495899999998</v>
      </c>
      <c r="V83">
        <v>13.775475</v>
      </c>
      <c r="W83">
        <v>44.488596999999999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16.415725999999999</v>
      </c>
      <c r="AH83">
        <v>135.671898</v>
      </c>
      <c r="AI83">
        <v>31.995837000000002</v>
      </c>
      <c r="AJ83">
        <v>0</v>
      </c>
      <c r="AK83">
        <v>50.296433999999998</v>
      </c>
      <c r="AL83">
        <v>56.16527</v>
      </c>
      <c r="AM83">
        <v>15.3087</v>
      </c>
      <c r="AN83">
        <v>0</v>
      </c>
      <c r="AO83">
        <v>0</v>
      </c>
      <c r="AP83">
        <v>4.2103650000000004</v>
      </c>
      <c r="AQ83">
        <v>27.405944999999999</v>
      </c>
      <c r="AR83">
        <v>49.092892999999997</v>
      </c>
      <c r="AS83">
        <v>30.8352</v>
      </c>
      <c r="AT83">
        <v>9.5587300000000006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3023.1268750000008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663.91018399999996</v>
      </c>
      <c r="L84">
        <v>630.396477</v>
      </c>
      <c r="M84">
        <v>86.036299999999997</v>
      </c>
      <c r="N84">
        <v>54.811889999999998</v>
      </c>
      <c r="O84">
        <v>119.54756</v>
      </c>
      <c r="P84">
        <v>121.40543599999999</v>
      </c>
      <c r="Q84">
        <v>10.208352</v>
      </c>
      <c r="R84">
        <v>40.97851</v>
      </c>
      <c r="S84">
        <v>25.511310000000002</v>
      </c>
      <c r="T84">
        <v>0</v>
      </c>
      <c r="U84">
        <v>404.82495899999998</v>
      </c>
      <c r="V84">
        <v>13.775475</v>
      </c>
      <c r="W84">
        <v>44.488596999999999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16.415725999999999</v>
      </c>
      <c r="AH84">
        <v>135.671898</v>
      </c>
      <c r="AI84">
        <v>31.995837000000002</v>
      </c>
      <c r="AJ84">
        <v>0</v>
      </c>
      <c r="AK84">
        <v>50.296433999999998</v>
      </c>
      <c r="AL84">
        <v>56.16527</v>
      </c>
      <c r="AM84">
        <v>15.3087</v>
      </c>
      <c r="AN84">
        <v>0</v>
      </c>
      <c r="AO84">
        <v>0</v>
      </c>
      <c r="AP84">
        <v>4.2103650000000004</v>
      </c>
      <c r="AQ84">
        <v>27.405944999999999</v>
      </c>
      <c r="AR84">
        <v>49.092892999999997</v>
      </c>
      <c r="AS84">
        <v>30.8352</v>
      </c>
      <c r="AT84">
        <v>9.5587300000000006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3023.1268750000008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663.91018399999996</v>
      </c>
      <c r="L85">
        <v>630.396477</v>
      </c>
      <c r="M85">
        <v>86.036299999999997</v>
      </c>
      <c r="N85">
        <v>54.811889999999998</v>
      </c>
      <c r="O85">
        <v>119.54756</v>
      </c>
      <c r="P85">
        <v>121.40543599999999</v>
      </c>
      <c r="Q85">
        <v>10.208352</v>
      </c>
      <c r="R85">
        <v>40.97851</v>
      </c>
      <c r="S85">
        <v>25.511310000000002</v>
      </c>
      <c r="T85">
        <v>0</v>
      </c>
      <c r="U85">
        <v>404.82495899999998</v>
      </c>
      <c r="V85">
        <v>13.775475</v>
      </c>
      <c r="W85">
        <v>44.488596999999999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16.415725999999999</v>
      </c>
      <c r="AH85">
        <v>135.671898</v>
      </c>
      <c r="AI85">
        <v>15.997918</v>
      </c>
      <c r="AJ85">
        <v>0</v>
      </c>
      <c r="AK85">
        <v>50.296433999999998</v>
      </c>
      <c r="AL85">
        <v>56.16527</v>
      </c>
      <c r="AM85">
        <v>15.3087</v>
      </c>
      <c r="AN85">
        <v>0</v>
      </c>
      <c r="AO85">
        <v>0</v>
      </c>
      <c r="AP85">
        <v>7.9253929999999997</v>
      </c>
      <c r="AQ85">
        <v>27.405944999999999</v>
      </c>
      <c r="AR85">
        <v>49.092892999999997</v>
      </c>
      <c r="AS85">
        <v>30.8352</v>
      </c>
      <c r="AT85">
        <v>9.5587300000000006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3010.843984000001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663.91018399999996</v>
      </c>
      <c r="L86">
        <v>630.396477</v>
      </c>
      <c r="M86">
        <v>86.036299999999997</v>
      </c>
      <c r="N86">
        <v>54.811889999999998</v>
      </c>
      <c r="O86">
        <v>119.54756</v>
      </c>
      <c r="P86">
        <v>121.40543599999999</v>
      </c>
      <c r="Q86">
        <v>10.208352</v>
      </c>
      <c r="R86">
        <v>40.97851</v>
      </c>
      <c r="S86">
        <v>25.511310000000002</v>
      </c>
      <c r="T86">
        <v>0</v>
      </c>
      <c r="U86">
        <v>404.82495899999998</v>
      </c>
      <c r="V86">
        <v>13.775475</v>
      </c>
      <c r="W86">
        <v>44.488596999999999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16.415725999999999</v>
      </c>
      <c r="AH86">
        <v>135.671898</v>
      </c>
      <c r="AI86">
        <v>4.9224360000000003</v>
      </c>
      <c r="AJ86">
        <v>0</v>
      </c>
      <c r="AK86">
        <v>50.296433999999998</v>
      </c>
      <c r="AL86">
        <v>56.16527</v>
      </c>
      <c r="AM86">
        <v>15.3087</v>
      </c>
      <c r="AN86">
        <v>0</v>
      </c>
      <c r="AO86">
        <v>0</v>
      </c>
      <c r="AP86">
        <v>7.9253929999999997</v>
      </c>
      <c r="AQ86">
        <v>27.405944999999999</v>
      </c>
      <c r="AR86">
        <v>49.092892999999997</v>
      </c>
      <c r="AS86">
        <v>30.8352</v>
      </c>
      <c r="AT86">
        <v>9.5587300000000006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2999.7685020000008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630.396477</v>
      </c>
      <c r="M87">
        <v>86.036299999999997</v>
      </c>
      <c r="N87">
        <v>54.811889999999998</v>
      </c>
      <c r="O87">
        <v>119.54756</v>
      </c>
      <c r="P87">
        <v>121.40543599999999</v>
      </c>
      <c r="Q87">
        <v>10.208352</v>
      </c>
      <c r="R87">
        <v>40.97851</v>
      </c>
      <c r="S87">
        <v>25.511310000000002</v>
      </c>
      <c r="T87">
        <v>0</v>
      </c>
      <c r="U87">
        <v>404.82495899999998</v>
      </c>
      <c r="V87">
        <v>13.775475</v>
      </c>
      <c r="W87">
        <v>44.488596999999999</v>
      </c>
      <c r="X87">
        <v>142.603354</v>
      </c>
      <c r="Y87">
        <v>0</v>
      </c>
      <c r="Z87">
        <v>6.3802199999999996</v>
      </c>
      <c r="AA87">
        <v>27.111101999999999</v>
      </c>
      <c r="AB87">
        <v>25.462955000000001</v>
      </c>
      <c r="AC87">
        <v>18.711136</v>
      </c>
      <c r="AD87">
        <v>26.434121000000001</v>
      </c>
      <c r="AE87">
        <v>45.890216000000002</v>
      </c>
      <c r="AF87">
        <v>19.063324000000001</v>
      </c>
      <c r="AG87">
        <v>16.415725999999999</v>
      </c>
      <c r="AH87">
        <v>113.059915</v>
      </c>
      <c r="AI87">
        <v>2.4612180000000001</v>
      </c>
      <c r="AJ87">
        <v>0</v>
      </c>
      <c r="AK87">
        <v>50.296433999999998</v>
      </c>
      <c r="AL87">
        <v>44.932215999999997</v>
      </c>
      <c r="AM87">
        <v>15.3087</v>
      </c>
      <c r="AN87">
        <v>0</v>
      </c>
      <c r="AO87">
        <v>0</v>
      </c>
      <c r="AP87">
        <v>7.9253929999999997</v>
      </c>
      <c r="AQ87">
        <v>27.405944999999999</v>
      </c>
      <c r="AR87">
        <v>49.092892999999997</v>
      </c>
      <c r="AS87">
        <v>30.8352</v>
      </c>
      <c r="AT87">
        <v>9.5587300000000006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2894.8438479999995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630.396477</v>
      </c>
      <c r="M88">
        <v>86.036299999999997</v>
      </c>
      <c r="N88">
        <v>54.811889999999998</v>
      </c>
      <c r="O88">
        <v>119.54756</v>
      </c>
      <c r="P88">
        <v>121.40543599999999</v>
      </c>
      <c r="Q88">
        <v>10.208352</v>
      </c>
      <c r="R88">
        <v>40.97851</v>
      </c>
      <c r="S88">
        <v>25.511310000000002</v>
      </c>
      <c r="T88">
        <v>0</v>
      </c>
      <c r="U88">
        <v>404.82495899999998</v>
      </c>
      <c r="V88">
        <v>13.775475</v>
      </c>
      <c r="W88">
        <v>44.488596999999999</v>
      </c>
      <c r="X88">
        <v>142.603354</v>
      </c>
      <c r="Y88">
        <v>0</v>
      </c>
      <c r="Z88">
        <v>6.3802199999999996</v>
      </c>
      <c r="AA88">
        <v>27.111101999999999</v>
      </c>
      <c r="AB88">
        <v>25.462955000000001</v>
      </c>
      <c r="AC88">
        <v>18.711136</v>
      </c>
      <c r="AD88">
        <v>26.434121000000001</v>
      </c>
      <c r="AE88">
        <v>45.890216000000002</v>
      </c>
      <c r="AF88">
        <v>19.063324000000001</v>
      </c>
      <c r="AG88">
        <v>16.415725999999999</v>
      </c>
      <c r="AH88">
        <v>113.059915</v>
      </c>
      <c r="AI88">
        <v>0</v>
      </c>
      <c r="AJ88">
        <v>0</v>
      </c>
      <c r="AK88">
        <v>50.296433999999998</v>
      </c>
      <c r="AL88">
        <v>44.932215999999997</v>
      </c>
      <c r="AM88">
        <v>15.3087</v>
      </c>
      <c r="AN88">
        <v>0</v>
      </c>
      <c r="AO88">
        <v>0</v>
      </c>
      <c r="AP88">
        <v>4.2103650000000004</v>
      </c>
      <c r="AQ88">
        <v>27.405944999999999</v>
      </c>
      <c r="AR88">
        <v>49.092892999999997</v>
      </c>
      <c r="AS88">
        <v>30.8352</v>
      </c>
      <c r="AT88">
        <v>9.5587300000000006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2888.6676019999995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630.396477</v>
      </c>
      <c r="M89">
        <v>79.269400000000005</v>
      </c>
      <c r="N89">
        <v>54.811889999999998</v>
      </c>
      <c r="O89">
        <v>119.54756</v>
      </c>
      <c r="P89">
        <v>121.40543599999999</v>
      </c>
      <c r="Q89">
        <v>10.208352</v>
      </c>
      <c r="R89">
        <v>40.97851</v>
      </c>
      <c r="S89">
        <v>25.511310000000002</v>
      </c>
      <c r="T89">
        <v>0</v>
      </c>
      <c r="U89">
        <v>404.82495899999998</v>
      </c>
      <c r="V89">
        <v>13.775475</v>
      </c>
      <c r="W89">
        <v>44.488596999999999</v>
      </c>
      <c r="X89">
        <v>142.603354</v>
      </c>
      <c r="Y89">
        <v>0</v>
      </c>
      <c r="Z89">
        <v>6.3802199999999996</v>
      </c>
      <c r="AA89">
        <v>27.111101999999999</v>
      </c>
      <c r="AB89">
        <v>25.462955000000001</v>
      </c>
      <c r="AC89">
        <v>18.711136</v>
      </c>
      <c r="AD89">
        <v>26.434121000000001</v>
      </c>
      <c r="AE89">
        <v>45.890216000000002</v>
      </c>
      <c r="AF89">
        <v>19.063324000000001</v>
      </c>
      <c r="AG89">
        <v>16.415725999999999</v>
      </c>
      <c r="AH89">
        <v>113.059915</v>
      </c>
      <c r="AI89">
        <v>0</v>
      </c>
      <c r="AJ89">
        <v>0</v>
      </c>
      <c r="AK89">
        <v>50.296433999999998</v>
      </c>
      <c r="AL89">
        <v>44.932215999999997</v>
      </c>
      <c r="AM89">
        <v>15.3087</v>
      </c>
      <c r="AN89">
        <v>0</v>
      </c>
      <c r="AO89">
        <v>0</v>
      </c>
      <c r="AP89">
        <v>4.2103650000000004</v>
      </c>
      <c r="AQ89">
        <v>27.405944999999999</v>
      </c>
      <c r="AR89">
        <v>49.092892999999997</v>
      </c>
      <c r="AS89">
        <v>30.8352</v>
      </c>
      <c r="AT89">
        <v>9.5587300000000006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2881.9007019999995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630.396477</v>
      </c>
      <c r="M90">
        <v>79.269400000000005</v>
      </c>
      <c r="N90">
        <v>54.811889999999998</v>
      </c>
      <c r="O90">
        <v>119.54756</v>
      </c>
      <c r="P90">
        <v>121.40543599999999</v>
      </c>
      <c r="Q90">
        <v>10.208352</v>
      </c>
      <c r="R90">
        <v>40.97851</v>
      </c>
      <c r="S90">
        <v>25.511310000000002</v>
      </c>
      <c r="T90">
        <v>0</v>
      </c>
      <c r="U90">
        <v>404.82495899999998</v>
      </c>
      <c r="V90">
        <v>13.775475</v>
      </c>
      <c r="W90">
        <v>44.488596999999999</v>
      </c>
      <c r="X90">
        <v>142.603354</v>
      </c>
      <c r="Y90">
        <v>0</v>
      </c>
      <c r="Z90">
        <v>6.3802199999999996</v>
      </c>
      <c r="AA90">
        <v>27.111101999999999</v>
      </c>
      <c r="AB90">
        <v>25.462955000000001</v>
      </c>
      <c r="AC90">
        <v>18.711136</v>
      </c>
      <c r="AD90">
        <v>26.434121000000001</v>
      </c>
      <c r="AE90">
        <v>45.890216000000002</v>
      </c>
      <c r="AF90">
        <v>19.063324000000001</v>
      </c>
      <c r="AG90">
        <v>16.415725999999999</v>
      </c>
      <c r="AH90">
        <v>113.059915</v>
      </c>
      <c r="AI90">
        <v>0</v>
      </c>
      <c r="AJ90">
        <v>0</v>
      </c>
      <c r="AK90">
        <v>50.296433999999998</v>
      </c>
      <c r="AL90">
        <v>44.932215999999997</v>
      </c>
      <c r="AM90">
        <v>15.3087</v>
      </c>
      <c r="AN90">
        <v>0</v>
      </c>
      <c r="AO90">
        <v>0</v>
      </c>
      <c r="AP90">
        <v>4.2103650000000004</v>
      </c>
      <c r="AQ90">
        <v>27.405944999999999</v>
      </c>
      <c r="AR90">
        <v>49.092892999999997</v>
      </c>
      <c r="AS90">
        <v>30.8352</v>
      </c>
      <c r="AT90">
        <v>9.5587300000000006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2881.9007019999995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630.396477</v>
      </c>
      <c r="M91">
        <v>79.269400000000005</v>
      </c>
      <c r="N91">
        <v>54.811889999999998</v>
      </c>
      <c r="O91">
        <v>119.54756</v>
      </c>
      <c r="P91">
        <v>121.40543599999999</v>
      </c>
      <c r="Q91">
        <v>10.208352</v>
      </c>
      <c r="R91">
        <v>40.97851</v>
      </c>
      <c r="S91">
        <v>25.511310000000002</v>
      </c>
      <c r="T91">
        <v>0</v>
      </c>
      <c r="U91">
        <v>404.82495899999998</v>
      </c>
      <c r="V91">
        <v>13.775475</v>
      </c>
      <c r="W91">
        <v>44.488596999999999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16.415725999999999</v>
      </c>
      <c r="AH91">
        <v>135.671898</v>
      </c>
      <c r="AI91">
        <v>0</v>
      </c>
      <c r="AJ91">
        <v>0</v>
      </c>
      <c r="AK91">
        <v>50.296433999999998</v>
      </c>
      <c r="AL91">
        <v>44.932215999999997</v>
      </c>
      <c r="AM91">
        <v>15.3087</v>
      </c>
      <c r="AN91">
        <v>0</v>
      </c>
      <c r="AO91">
        <v>0</v>
      </c>
      <c r="AP91">
        <v>3.5911940000000002</v>
      </c>
      <c r="AQ91">
        <v>27.405944999999999</v>
      </c>
      <c r="AR91">
        <v>49.092892999999997</v>
      </c>
      <c r="AS91">
        <v>30.8352</v>
      </c>
      <c r="AT91">
        <v>9.5587300000000006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2972.5119130000012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630.396477</v>
      </c>
      <c r="M92">
        <v>79.269400000000005</v>
      </c>
      <c r="N92">
        <v>54.811889999999998</v>
      </c>
      <c r="O92">
        <v>119.54756</v>
      </c>
      <c r="P92">
        <v>121.40543599999999</v>
      </c>
      <c r="Q92">
        <v>10.208352</v>
      </c>
      <c r="R92">
        <v>40.97851</v>
      </c>
      <c r="S92">
        <v>25.511310000000002</v>
      </c>
      <c r="T92">
        <v>0</v>
      </c>
      <c r="U92">
        <v>404.82495899999998</v>
      </c>
      <c r="V92">
        <v>13.775475</v>
      </c>
      <c r="W92">
        <v>44.488596999999999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16.415725999999999</v>
      </c>
      <c r="AH92">
        <v>135.671898</v>
      </c>
      <c r="AI92">
        <v>0</v>
      </c>
      <c r="AJ92">
        <v>0</v>
      </c>
      <c r="AK92">
        <v>50.296433999999998</v>
      </c>
      <c r="AL92">
        <v>44.932215999999997</v>
      </c>
      <c r="AM92">
        <v>15.3087</v>
      </c>
      <c r="AN92">
        <v>0</v>
      </c>
      <c r="AO92">
        <v>0</v>
      </c>
      <c r="AP92">
        <v>3.5911940000000002</v>
      </c>
      <c r="AQ92">
        <v>27.405944999999999</v>
      </c>
      <c r="AR92">
        <v>49.092892999999997</v>
      </c>
      <c r="AS92">
        <v>30.8352</v>
      </c>
      <c r="AT92">
        <v>9.5587300000000006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2972.5119130000012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630.396477</v>
      </c>
      <c r="M93">
        <v>72.502499999999998</v>
      </c>
      <c r="N93">
        <v>54.811889999999998</v>
      </c>
      <c r="O93">
        <v>119.54756</v>
      </c>
      <c r="P93">
        <v>121.40543599999999</v>
      </c>
      <c r="Q93">
        <v>10.208352</v>
      </c>
      <c r="R93">
        <v>40.97851</v>
      </c>
      <c r="S93">
        <v>25.511310000000002</v>
      </c>
      <c r="T93">
        <v>0</v>
      </c>
      <c r="U93">
        <v>404.82495899999998</v>
      </c>
      <c r="V93">
        <v>13.775475</v>
      </c>
      <c r="W93">
        <v>44.488596999999999</v>
      </c>
      <c r="X93">
        <v>142.603354</v>
      </c>
      <c r="Y93">
        <v>0</v>
      </c>
      <c r="Z93">
        <v>19.006675000000001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16.415725999999999</v>
      </c>
      <c r="AH93">
        <v>135.671898</v>
      </c>
      <c r="AI93">
        <v>0</v>
      </c>
      <c r="AJ93">
        <v>0</v>
      </c>
      <c r="AK93">
        <v>50.296433999999998</v>
      </c>
      <c r="AL93">
        <v>33.699162000000001</v>
      </c>
      <c r="AM93">
        <v>15.3087</v>
      </c>
      <c r="AN93">
        <v>0</v>
      </c>
      <c r="AO93">
        <v>0</v>
      </c>
      <c r="AP93">
        <v>3.5911940000000002</v>
      </c>
      <c r="AQ93">
        <v>27.405944999999999</v>
      </c>
      <c r="AR93">
        <v>49.092892999999997</v>
      </c>
      <c r="AS93">
        <v>30.8352</v>
      </c>
      <c r="AT93">
        <v>9.5587300000000006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2954.5119590000008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630.396477</v>
      </c>
      <c r="M94">
        <v>72.502499999999998</v>
      </c>
      <c r="N94">
        <v>54.811889999999998</v>
      </c>
      <c r="O94">
        <v>119.54756</v>
      </c>
      <c r="P94">
        <v>121.40543599999999</v>
      </c>
      <c r="Q94">
        <v>10.208352</v>
      </c>
      <c r="R94">
        <v>40.97851</v>
      </c>
      <c r="S94">
        <v>25.511310000000002</v>
      </c>
      <c r="T94">
        <v>0</v>
      </c>
      <c r="U94">
        <v>404.82495899999998</v>
      </c>
      <c r="V94">
        <v>13.775475</v>
      </c>
      <c r="W94">
        <v>44.488596999999999</v>
      </c>
      <c r="X94">
        <v>142.603354</v>
      </c>
      <c r="Y94">
        <v>0</v>
      </c>
      <c r="Z94">
        <v>19.006675000000001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16.415725999999999</v>
      </c>
      <c r="AH94">
        <v>135.671898</v>
      </c>
      <c r="AI94">
        <v>0</v>
      </c>
      <c r="AJ94">
        <v>0</v>
      </c>
      <c r="AK94">
        <v>50.296433999999998</v>
      </c>
      <c r="AL94">
        <v>33.699162000000001</v>
      </c>
      <c r="AM94">
        <v>15.3087</v>
      </c>
      <c r="AN94">
        <v>0</v>
      </c>
      <c r="AO94">
        <v>0</v>
      </c>
      <c r="AP94">
        <v>3.5911940000000002</v>
      </c>
      <c r="AQ94">
        <v>27.405944999999999</v>
      </c>
      <c r="AR94">
        <v>49.092892999999997</v>
      </c>
      <c r="AS94">
        <v>30.8352</v>
      </c>
      <c r="AT94">
        <v>9.5587300000000006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2954.5119590000008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630.396477</v>
      </c>
      <c r="M95">
        <v>72.502499999999998</v>
      </c>
      <c r="N95">
        <v>54.811889999999998</v>
      </c>
      <c r="O95">
        <v>119.54756</v>
      </c>
      <c r="P95">
        <v>121.40543599999999</v>
      </c>
      <c r="Q95">
        <v>10.208352</v>
      </c>
      <c r="R95">
        <v>40.97851</v>
      </c>
      <c r="S95">
        <v>25.511310000000002</v>
      </c>
      <c r="T95">
        <v>0</v>
      </c>
      <c r="U95">
        <v>404.82495899999998</v>
      </c>
      <c r="V95">
        <v>13.775475</v>
      </c>
      <c r="W95">
        <v>44.488596999999999</v>
      </c>
      <c r="X95">
        <v>142.603354</v>
      </c>
      <c r="Y95">
        <v>0</v>
      </c>
      <c r="Z95">
        <v>6.3802199999999996</v>
      </c>
      <c r="AA95">
        <v>27.111101999999999</v>
      </c>
      <c r="AB95">
        <v>12.628389</v>
      </c>
      <c r="AC95">
        <v>9.3555679999999999</v>
      </c>
      <c r="AD95">
        <v>26.434121000000001</v>
      </c>
      <c r="AE95">
        <v>42.789524999999998</v>
      </c>
      <c r="AF95">
        <v>8.5784959999999995</v>
      </c>
      <c r="AG95">
        <v>16.415725999999999</v>
      </c>
      <c r="AH95">
        <v>135.671898</v>
      </c>
      <c r="AI95">
        <v>0</v>
      </c>
      <c r="AJ95">
        <v>0</v>
      </c>
      <c r="AK95">
        <v>50.296433999999998</v>
      </c>
      <c r="AL95">
        <v>33.699162000000001</v>
      </c>
      <c r="AM95">
        <v>15.3087</v>
      </c>
      <c r="AN95">
        <v>0</v>
      </c>
      <c r="AO95">
        <v>0</v>
      </c>
      <c r="AP95">
        <v>3.5911940000000002</v>
      </c>
      <c r="AQ95">
        <v>27.405944999999999</v>
      </c>
      <c r="AR95">
        <v>49.092892999999997</v>
      </c>
      <c r="AS95">
        <v>30.8352</v>
      </c>
      <c r="AT95">
        <v>9.5587300000000006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2850.1179069999998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630.396477</v>
      </c>
      <c r="M96">
        <v>72.502499999999998</v>
      </c>
      <c r="N96">
        <v>54.811889999999998</v>
      </c>
      <c r="O96">
        <v>119.54756</v>
      </c>
      <c r="P96">
        <v>121.40543599999999</v>
      </c>
      <c r="Q96">
        <v>10.208352</v>
      </c>
      <c r="R96">
        <v>40.97851</v>
      </c>
      <c r="S96">
        <v>25.511310000000002</v>
      </c>
      <c r="T96">
        <v>0</v>
      </c>
      <c r="U96">
        <v>404.82495899999998</v>
      </c>
      <c r="V96">
        <v>13.775475</v>
      </c>
      <c r="W96">
        <v>44.488596999999999</v>
      </c>
      <c r="X96">
        <v>142.603354</v>
      </c>
      <c r="Y96">
        <v>0</v>
      </c>
      <c r="Z96">
        <v>6.3802199999999996</v>
      </c>
      <c r="AA96">
        <v>27.111101999999999</v>
      </c>
      <c r="AB96">
        <v>12.628389</v>
      </c>
      <c r="AC96">
        <v>9.3555679999999999</v>
      </c>
      <c r="AD96">
        <v>26.434121000000001</v>
      </c>
      <c r="AE96">
        <v>42.789524999999998</v>
      </c>
      <c r="AF96">
        <v>8.5784959999999995</v>
      </c>
      <c r="AG96">
        <v>16.415725999999999</v>
      </c>
      <c r="AH96">
        <v>135.671898</v>
      </c>
      <c r="AI96">
        <v>0</v>
      </c>
      <c r="AJ96">
        <v>0</v>
      </c>
      <c r="AK96">
        <v>50.296433999999998</v>
      </c>
      <c r="AL96">
        <v>33.699162000000001</v>
      </c>
      <c r="AM96">
        <v>15.3087</v>
      </c>
      <c r="AN96">
        <v>0</v>
      </c>
      <c r="AO96">
        <v>0</v>
      </c>
      <c r="AP96">
        <v>3.5911940000000002</v>
      </c>
      <c r="AQ96">
        <v>27.405944999999999</v>
      </c>
      <c r="AR96">
        <v>49.092892999999997</v>
      </c>
      <c r="AS96">
        <v>30.8352</v>
      </c>
      <c r="AT96">
        <v>9.5587300000000006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2850.1179069999998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630.396477</v>
      </c>
      <c r="M97">
        <v>72.502499999999998</v>
      </c>
      <c r="N97">
        <v>54.811889999999998</v>
      </c>
      <c r="O97">
        <v>119.54756</v>
      </c>
      <c r="P97">
        <v>121.40543599999999</v>
      </c>
      <c r="Q97">
        <v>10.208352</v>
      </c>
      <c r="R97">
        <v>40.97851</v>
      </c>
      <c r="S97">
        <v>25.511310000000002</v>
      </c>
      <c r="T97">
        <v>0</v>
      </c>
      <c r="U97">
        <v>404.82495899999998</v>
      </c>
      <c r="V97">
        <v>13.775475</v>
      </c>
      <c r="W97">
        <v>44.488596999999999</v>
      </c>
      <c r="X97">
        <v>142.603354</v>
      </c>
      <c r="Y97">
        <v>0</v>
      </c>
      <c r="Z97">
        <v>6.3802199999999996</v>
      </c>
      <c r="AA97">
        <v>27.111101999999999</v>
      </c>
      <c r="AB97">
        <v>12.628389</v>
      </c>
      <c r="AC97">
        <v>9.3555679999999999</v>
      </c>
      <c r="AD97">
        <v>26.434121000000001</v>
      </c>
      <c r="AE97">
        <v>42.789524999999998</v>
      </c>
      <c r="AF97">
        <v>8.5784959999999995</v>
      </c>
      <c r="AG97">
        <v>16.415725999999999</v>
      </c>
      <c r="AH97">
        <v>135.671898</v>
      </c>
      <c r="AI97">
        <v>0</v>
      </c>
      <c r="AJ97">
        <v>0</v>
      </c>
      <c r="AK97">
        <v>50.296433999999998</v>
      </c>
      <c r="AL97">
        <v>33.699162000000001</v>
      </c>
      <c r="AM97">
        <v>15.3087</v>
      </c>
      <c r="AN97">
        <v>0</v>
      </c>
      <c r="AO97">
        <v>0</v>
      </c>
      <c r="AP97">
        <v>2.9720219999999999</v>
      </c>
      <c r="AQ97">
        <v>27.405944999999999</v>
      </c>
      <c r="AR97">
        <v>49.092892999999997</v>
      </c>
      <c r="AS97">
        <v>30.8352</v>
      </c>
      <c r="AT97">
        <v>9.5587300000000006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2849.4987349999997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630.396477</v>
      </c>
      <c r="M98">
        <v>72.502499999999998</v>
      </c>
      <c r="N98">
        <v>54.811889999999998</v>
      </c>
      <c r="O98">
        <v>119.54756</v>
      </c>
      <c r="P98">
        <v>121.40543599999999</v>
      </c>
      <c r="Q98">
        <v>10.208352</v>
      </c>
      <c r="R98">
        <v>40.97851</v>
      </c>
      <c r="S98">
        <v>25.511310000000002</v>
      </c>
      <c r="T98">
        <v>0</v>
      </c>
      <c r="U98">
        <v>404.82495899999998</v>
      </c>
      <c r="V98">
        <v>13.775475</v>
      </c>
      <c r="W98">
        <v>44.488596999999999</v>
      </c>
      <c r="X98">
        <v>142.603354</v>
      </c>
      <c r="Y98">
        <v>0</v>
      </c>
      <c r="Z98">
        <v>6.3802199999999996</v>
      </c>
      <c r="AA98">
        <v>27.111101999999999</v>
      </c>
      <c r="AB98">
        <v>12.628389</v>
      </c>
      <c r="AC98">
        <v>9.3555679999999999</v>
      </c>
      <c r="AD98">
        <v>26.434121000000001</v>
      </c>
      <c r="AE98">
        <v>42.789524999999998</v>
      </c>
      <c r="AF98">
        <v>8.5784959999999995</v>
      </c>
      <c r="AG98">
        <v>16.415725999999999</v>
      </c>
      <c r="AH98">
        <v>135.671898</v>
      </c>
      <c r="AI98">
        <v>0</v>
      </c>
      <c r="AJ98">
        <v>0</v>
      </c>
      <c r="AK98">
        <v>50.296433999999998</v>
      </c>
      <c r="AL98">
        <v>33.699162000000001</v>
      </c>
      <c r="AM98">
        <v>10.2058</v>
      </c>
      <c r="AN98">
        <v>0</v>
      </c>
      <c r="AO98">
        <v>0</v>
      </c>
      <c r="AP98">
        <v>2.9720219999999999</v>
      </c>
      <c r="AQ98">
        <v>27.405944999999999</v>
      </c>
      <c r="AR98">
        <v>49.092892999999997</v>
      </c>
      <c r="AS98">
        <v>30.8352</v>
      </c>
      <c r="AT98">
        <v>9.5587300000000006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2844.3958349999998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5.8002000000000001E-3</v>
      </c>
      <c r="K99">
        <f t="shared" si="2"/>
        <v>15.209478894500002</v>
      </c>
      <c r="L99">
        <f t="shared" si="2"/>
        <v>15.129515448000014</v>
      </c>
      <c r="M99">
        <f t="shared" si="2"/>
        <v>1.9711012999999979</v>
      </c>
      <c r="N99">
        <f t="shared" si="2"/>
        <v>1.8202115179999987</v>
      </c>
      <c r="O99">
        <f t="shared" si="2"/>
        <v>2.8691414400000057</v>
      </c>
      <c r="P99">
        <f t="shared" si="2"/>
        <v>2.9137304639999932</v>
      </c>
      <c r="Q99">
        <f t="shared" si="2"/>
        <v>0.24500044799999984</v>
      </c>
      <c r="R99">
        <f t="shared" si="2"/>
        <v>0.97322010899999878</v>
      </c>
      <c r="S99">
        <f t="shared" si="2"/>
        <v>0.56475450300000041</v>
      </c>
      <c r="T99">
        <f t="shared" si="2"/>
        <v>0</v>
      </c>
      <c r="U99">
        <f t="shared" si="2"/>
        <v>9.7157990160000018</v>
      </c>
      <c r="V99">
        <f t="shared" si="2"/>
        <v>0.33061139999999994</v>
      </c>
      <c r="W99">
        <f t="shared" si="2"/>
        <v>1.0677263280000002</v>
      </c>
      <c r="X99">
        <f t="shared" si="2"/>
        <v>3.4224804960000061</v>
      </c>
      <c r="Y99">
        <f t="shared" si="2"/>
        <v>0</v>
      </c>
      <c r="Z99">
        <f t="shared" si="2"/>
        <v>0.22796366324999995</v>
      </c>
      <c r="AA99">
        <f t="shared" si="2"/>
        <v>0.45820129225000006</v>
      </c>
      <c r="AB99">
        <f t="shared" si="2"/>
        <v>0.50105065899999923</v>
      </c>
      <c r="AC99">
        <f t="shared" si="2"/>
        <v>0.37430765599999932</v>
      </c>
      <c r="AD99">
        <f t="shared" si="2"/>
        <v>0.57714498399999969</v>
      </c>
      <c r="AE99">
        <f t="shared" si="2"/>
        <v>1.0973417274999999</v>
      </c>
      <c r="AF99">
        <f t="shared" si="2"/>
        <v>0.33265500649999968</v>
      </c>
      <c r="AG99">
        <f t="shared" si="2"/>
        <v>0.39397742399999924</v>
      </c>
      <c r="AH99">
        <f t="shared" si="2"/>
        <v>1.6184732814999976</v>
      </c>
      <c r="AI99">
        <f t="shared" si="2"/>
        <v>8.6757941749999998E-2</v>
      </c>
      <c r="AJ99">
        <f t="shared" si="2"/>
        <v>0</v>
      </c>
      <c r="AK99">
        <f t="shared" si="2"/>
        <v>1.0687992224999989</v>
      </c>
      <c r="AL99">
        <f t="shared" si="2"/>
        <v>1.3445965650000009</v>
      </c>
      <c r="AM99">
        <f t="shared" si="2"/>
        <v>0.25769645000000041</v>
      </c>
      <c r="AN99">
        <f t="shared" si="2"/>
        <v>0</v>
      </c>
      <c r="AO99">
        <f t="shared" si="2"/>
        <v>3.2542250000000005E-5</v>
      </c>
      <c r="AP99">
        <f t="shared" si="2"/>
        <v>9.2380359749999932E-2</v>
      </c>
      <c r="AQ99">
        <f t="shared" si="2"/>
        <v>0.43392746249999969</v>
      </c>
      <c r="AR99">
        <f t="shared" si="2"/>
        <v>1.1862337079999998</v>
      </c>
      <c r="AS99">
        <f t="shared" si="2"/>
        <v>0.74311895699999975</v>
      </c>
      <c r="AT99">
        <f t="shared" si="2"/>
        <v>0.29346081074999958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6.7277475000000015E-3</v>
      </c>
      <c r="AY99">
        <f t="shared" si="2"/>
        <v>0</v>
      </c>
      <c r="AZ99">
        <f t="shared" si="2"/>
        <v>0</v>
      </c>
      <c r="BA99">
        <f t="shared" si="1"/>
        <v>67.333419025499992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261.37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58.21</v>
      </c>
      <c r="J3">
        <v>133.4</v>
      </c>
      <c r="K3">
        <v>91.31</v>
      </c>
      <c r="L3">
        <v>4.04</v>
      </c>
      <c r="M3">
        <v>30.95</v>
      </c>
      <c r="N3" s="135">
        <v>0</v>
      </c>
      <c r="O3" s="135">
        <v>0</v>
      </c>
      <c r="P3" s="135">
        <v>0</v>
      </c>
      <c r="Q3">
        <v>4.46</v>
      </c>
      <c r="R3">
        <v>0</v>
      </c>
      <c r="S3">
        <v>4.83</v>
      </c>
      <c r="T3">
        <v>59.94</v>
      </c>
      <c r="U3">
        <v>19.98</v>
      </c>
      <c r="V3">
        <v>19.97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261.37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58.21</v>
      </c>
      <c r="J4">
        <v>133.4</v>
      </c>
      <c r="K4">
        <v>91.31</v>
      </c>
      <c r="L4">
        <v>4.04</v>
      </c>
      <c r="M4">
        <v>30.05</v>
      </c>
      <c r="N4" s="135">
        <v>0</v>
      </c>
      <c r="O4" s="135">
        <v>0</v>
      </c>
      <c r="P4" s="135">
        <v>0</v>
      </c>
      <c r="Q4">
        <v>4.46</v>
      </c>
      <c r="R4">
        <v>0</v>
      </c>
      <c r="S4">
        <v>4.83</v>
      </c>
      <c r="T4">
        <v>58.78</v>
      </c>
      <c r="U4">
        <v>19.59</v>
      </c>
      <c r="V4">
        <v>19.59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261.37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58.21</v>
      </c>
      <c r="J5">
        <v>133.4</v>
      </c>
      <c r="K5">
        <v>91.31</v>
      </c>
      <c r="L5">
        <v>4.04</v>
      </c>
      <c r="M5">
        <v>25.64</v>
      </c>
      <c r="N5" s="135">
        <v>0</v>
      </c>
      <c r="O5" s="135">
        <v>0</v>
      </c>
      <c r="P5" s="135">
        <v>0</v>
      </c>
      <c r="Q5">
        <v>4.46</v>
      </c>
      <c r="R5">
        <v>0</v>
      </c>
      <c r="S5">
        <v>4.83</v>
      </c>
      <c r="T5">
        <v>58.16</v>
      </c>
      <c r="U5">
        <v>19.39</v>
      </c>
      <c r="V5">
        <v>19.37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261.37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58.21</v>
      </c>
      <c r="J6">
        <v>133.4</v>
      </c>
      <c r="K6">
        <v>91.31</v>
      </c>
      <c r="L6">
        <v>4.04</v>
      </c>
      <c r="M6">
        <v>25.09</v>
      </c>
      <c r="N6" s="135">
        <v>0</v>
      </c>
      <c r="O6" s="135">
        <v>0</v>
      </c>
      <c r="P6" s="135">
        <v>0</v>
      </c>
      <c r="Q6">
        <v>4.46</v>
      </c>
      <c r="R6">
        <v>0</v>
      </c>
      <c r="S6">
        <v>4.83</v>
      </c>
      <c r="T6">
        <v>56.26</v>
      </c>
      <c r="U6">
        <v>18.75</v>
      </c>
      <c r="V6">
        <v>18.75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261.37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58.21</v>
      </c>
      <c r="J7">
        <v>133.4</v>
      </c>
      <c r="K7">
        <v>91.31</v>
      </c>
      <c r="L7">
        <v>4.04</v>
      </c>
      <c r="M7">
        <v>23.87</v>
      </c>
      <c r="N7" s="135">
        <v>0</v>
      </c>
      <c r="O7" s="135">
        <v>0</v>
      </c>
      <c r="P7" s="135">
        <v>0</v>
      </c>
      <c r="Q7">
        <v>4.46</v>
      </c>
      <c r="R7">
        <v>0</v>
      </c>
      <c r="S7">
        <v>4.83</v>
      </c>
      <c r="T7">
        <v>53.54</v>
      </c>
      <c r="U7">
        <v>17.850000000000001</v>
      </c>
      <c r="V7">
        <v>17.829999999999998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261.37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58.21</v>
      </c>
      <c r="J8">
        <v>133.4</v>
      </c>
      <c r="K8">
        <v>91.31</v>
      </c>
      <c r="L8">
        <v>4.04</v>
      </c>
      <c r="M8">
        <v>11.77</v>
      </c>
      <c r="N8" s="135">
        <v>0</v>
      </c>
      <c r="O8" s="135">
        <v>0</v>
      </c>
      <c r="P8" s="135">
        <v>0</v>
      </c>
      <c r="Q8">
        <v>4.46</v>
      </c>
      <c r="R8">
        <v>0</v>
      </c>
      <c r="S8">
        <v>4.83</v>
      </c>
      <c r="T8">
        <v>51.32</v>
      </c>
      <c r="U8">
        <v>17.11</v>
      </c>
      <c r="V8">
        <v>17.100000000000001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261.37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58.21</v>
      </c>
      <c r="J9">
        <v>133.4</v>
      </c>
      <c r="K9">
        <v>91.31</v>
      </c>
      <c r="L9">
        <v>4.04</v>
      </c>
      <c r="M9">
        <v>11.21</v>
      </c>
      <c r="N9" s="135">
        <v>0</v>
      </c>
      <c r="O9" s="135">
        <v>0</v>
      </c>
      <c r="P9" s="135">
        <v>0</v>
      </c>
      <c r="Q9">
        <v>4.46</v>
      </c>
      <c r="R9">
        <v>0</v>
      </c>
      <c r="S9">
        <v>4.83</v>
      </c>
      <c r="T9">
        <v>50.56</v>
      </c>
      <c r="U9">
        <v>16.850000000000001</v>
      </c>
      <c r="V9">
        <v>16.850000000000001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261.37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58.21</v>
      </c>
      <c r="J10">
        <v>133.4</v>
      </c>
      <c r="K10">
        <v>91.31</v>
      </c>
      <c r="L10">
        <v>4.04</v>
      </c>
      <c r="M10">
        <v>10.76</v>
      </c>
      <c r="N10" s="135">
        <v>0</v>
      </c>
      <c r="O10" s="135">
        <v>0</v>
      </c>
      <c r="P10" s="135">
        <v>0</v>
      </c>
      <c r="Q10">
        <v>4.46</v>
      </c>
      <c r="R10">
        <v>0</v>
      </c>
      <c r="S10">
        <v>4.83</v>
      </c>
      <c r="T10">
        <v>50.47</v>
      </c>
      <c r="U10">
        <v>16.82</v>
      </c>
      <c r="V10">
        <v>16.829999999999998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261.37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58.21</v>
      </c>
      <c r="J11">
        <v>133.4</v>
      </c>
      <c r="K11">
        <v>91.31</v>
      </c>
      <c r="L11">
        <v>3.81</v>
      </c>
      <c r="M11">
        <v>10.199999999999999</v>
      </c>
      <c r="N11" s="135">
        <v>0</v>
      </c>
      <c r="O11" s="135">
        <v>0</v>
      </c>
      <c r="P11" s="135">
        <v>0</v>
      </c>
      <c r="Q11">
        <v>4.22</v>
      </c>
      <c r="R11">
        <v>0</v>
      </c>
      <c r="S11">
        <v>4.74</v>
      </c>
      <c r="T11">
        <v>48.23</v>
      </c>
      <c r="U11">
        <v>16.079999999999998</v>
      </c>
      <c r="V11">
        <v>16.07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261.37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58.21</v>
      </c>
      <c r="J12">
        <v>133.4</v>
      </c>
      <c r="K12">
        <v>91.31</v>
      </c>
      <c r="L12">
        <v>3.81</v>
      </c>
      <c r="M12">
        <v>9.6999999999999993</v>
      </c>
      <c r="N12" s="135">
        <v>0</v>
      </c>
      <c r="O12" s="135">
        <v>0</v>
      </c>
      <c r="P12" s="135">
        <v>0</v>
      </c>
      <c r="Q12">
        <v>4.22</v>
      </c>
      <c r="R12">
        <v>0</v>
      </c>
      <c r="S12">
        <v>4.74</v>
      </c>
      <c r="T12">
        <v>47.29</v>
      </c>
      <c r="U12">
        <v>15.76</v>
      </c>
      <c r="V12">
        <v>15.77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261.37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58.21</v>
      </c>
      <c r="J13">
        <v>133.4</v>
      </c>
      <c r="K13">
        <v>91.31</v>
      </c>
      <c r="L13">
        <v>3.81</v>
      </c>
      <c r="M13">
        <v>5.0999999999999996</v>
      </c>
      <c r="N13" s="135">
        <v>0</v>
      </c>
      <c r="O13" s="135">
        <v>0</v>
      </c>
      <c r="P13" s="135">
        <v>0</v>
      </c>
      <c r="Q13">
        <v>4.22</v>
      </c>
      <c r="R13">
        <v>0</v>
      </c>
      <c r="S13">
        <v>4.74</v>
      </c>
      <c r="T13">
        <v>45.89</v>
      </c>
      <c r="U13">
        <v>15.3</v>
      </c>
      <c r="V13">
        <v>15.29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261.37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58.21</v>
      </c>
      <c r="J14">
        <v>133.4</v>
      </c>
      <c r="K14">
        <v>91.31</v>
      </c>
      <c r="L14">
        <v>3.81</v>
      </c>
      <c r="M14">
        <v>4.55</v>
      </c>
      <c r="N14" s="135">
        <v>0</v>
      </c>
      <c r="O14" s="135">
        <v>0</v>
      </c>
      <c r="P14" s="135">
        <v>0</v>
      </c>
      <c r="Q14">
        <v>4.22</v>
      </c>
      <c r="R14">
        <v>0</v>
      </c>
      <c r="S14">
        <v>4.74</v>
      </c>
      <c r="T14">
        <v>45.78</v>
      </c>
      <c r="U14">
        <v>15.26</v>
      </c>
      <c r="V14">
        <v>15.26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261.37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58.21</v>
      </c>
      <c r="J15">
        <v>133.4</v>
      </c>
      <c r="K15">
        <v>91.31</v>
      </c>
      <c r="L15">
        <v>3.81</v>
      </c>
      <c r="M15">
        <v>4.29</v>
      </c>
      <c r="N15" s="135">
        <v>0</v>
      </c>
      <c r="O15" s="135">
        <v>0</v>
      </c>
      <c r="P15" s="135">
        <v>0</v>
      </c>
      <c r="Q15">
        <v>4.22</v>
      </c>
      <c r="R15">
        <v>0</v>
      </c>
      <c r="S15">
        <v>4.74</v>
      </c>
      <c r="T15">
        <v>45.11</v>
      </c>
      <c r="U15">
        <v>15.04</v>
      </c>
      <c r="V15">
        <v>15.02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261.37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58.21</v>
      </c>
      <c r="J16">
        <v>133.4</v>
      </c>
      <c r="K16">
        <v>91.31</v>
      </c>
      <c r="L16">
        <v>3.81</v>
      </c>
      <c r="M16">
        <v>4.25</v>
      </c>
      <c r="N16" s="135">
        <v>0</v>
      </c>
      <c r="O16" s="135">
        <v>0</v>
      </c>
      <c r="P16" s="135">
        <v>0</v>
      </c>
      <c r="Q16">
        <v>4.22</v>
      </c>
      <c r="R16">
        <v>0</v>
      </c>
      <c r="S16">
        <v>4.74</v>
      </c>
      <c r="T16">
        <v>39.340000000000003</v>
      </c>
      <c r="U16">
        <v>13.11</v>
      </c>
      <c r="V16">
        <v>13.12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261.37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58.21</v>
      </c>
      <c r="J17">
        <v>133.4</v>
      </c>
      <c r="K17">
        <v>91.31</v>
      </c>
      <c r="L17">
        <v>3.81</v>
      </c>
      <c r="M17">
        <v>4.16</v>
      </c>
      <c r="N17" s="135">
        <v>0</v>
      </c>
      <c r="O17" s="135">
        <v>0</v>
      </c>
      <c r="P17" s="135">
        <v>0</v>
      </c>
      <c r="Q17">
        <v>4.22</v>
      </c>
      <c r="R17">
        <v>0</v>
      </c>
      <c r="S17">
        <v>4.74</v>
      </c>
      <c r="T17">
        <v>38.520000000000003</v>
      </c>
      <c r="U17">
        <v>12.84</v>
      </c>
      <c r="V17">
        <v>12.83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261.37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58.21</v>
      </c>
      <c r="J18">
        <v>133.4</v>
      </c>
      <c r="K18">
        <v>91.31</v>
      </c>
      <c r="L18">
        <v>3.81</v>
      </c>
      <c r="M18">
        <v>4.1100000000000003</v>
      </c>
      <c r="N18" s="135">
        <v>0</v>
      </c>
      <c r="O18" s="135">
        <v>0</v>
      </c>
      <c r="P18" s="135">
        <v>0</v>
      </c>
      <c r="Q18">
        <v>4.22</v>
      </c>
      <c r="R18">
        <v>0</v>
      </c>
      <c r="S18">
        <v>4.74</v>
      </c>
      <c r="T18">
        <v>37.32</v>
      </c>
      <c r="U18">
        <v>12.44</v>
      </c>
      <c r="V18">
        <v>12.43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261.37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58.21</v>
      </c>
      <c r="J19">
        <v>133.4</v>
      </c>
      <c r="K19">
        <v>91.31</v>
      </c>
      <c r="L19">
        <v>3.58</v>
      </c>
      <c r="M19">
        <v>4.09</v>
      </c>
      <c r="N19" s="135">
        <v>0</v>
      </c>
      <c r="O19" s="135">
        <v>0</v>
      </c>
      <c r="P19" s="135">
        <v>0</v>
      </c>
      <c r="Q19">
        <v>4.22</v>
      </c>
      <c r="R19">
        <v>0</v>
      </c>
      <c r="S19">
        <v>4.6500000000000004</v>
      </c>
      <c r="T19">
        <v>38.56</v>
      </c>
      <c r="U19">
        <v>12.85</v>
      </c>
      <c r="V19">
        <v>12.86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261.37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58.21</v>
      </c>
      <c r="J20">
        <v>133.4</v>
      </c>
      <c r="K20">
        <v>91.31</v>
      </c>
      <c r="L20">
        <v>3.58</v>
      </c>
      <c r="M20">
        <v>4.07</v>
      </c>
      <c r="N20" s="135">
        <v>0</v>
      </c>
      <c r="O20" s="135">
        <v>0</v>
      </c>
      <c r="P20" s="135">
        <v>0</v>
      </c>
      <c r="Q20">
        <v>4.22</v>
      </c>
      <c r="R20">
        <v>0</v>
      </c>
      <c r="S20">
        <v>4.6500000000000004</v>
      </c>
      <c r="T20">
        <v>56.23</v>
      </c>
      <c r="U20">
        <v>18.739999999999998</v>
      </c>
      <c r="V20">
        <v>18.739999999999998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261.37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58.21</v>
      </c>
      <c r="J21">
        <v>133.4</v>
      </c>
      <c r="K21">
        <v>91.31</v>
      </c>
      <c r="L21">
        <v>3.58</v>
      </c>
      <c r="M21">
        <v>4.04</v>
      </c>
      <c r="N21" s="135">
        <v>0</v>
      </c>
      <c r="O21" s="135">
        <v>0</v>
      </c>
      <c r="P21" s="135">
        <v>0</v>
      </c>
      <c r="Q21">
        <v>4.22</v>
      </c>
      <c r="R21">
        <v>0</v>
      </c>
      <c r="S21">
        <v>4.6500000000000004</v>
      </c>
      <c r="T21">
        <v>55.53</v>
      </c>
      <c r="U21">
        <v>18.510000000000002</v>
      </c>
      <c r="V21">
        <v>18.510000000000002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261.37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58.21</v>
      </c>
      <c r="J22">
        <v>133.4</v>
      </c>
      <c r="K22">
        <v>91.31</v>
      </c>
      <c r="L22">
        <v>3.58</v>
      </c>
      <c r="M22">
        <v>4.05</v>
      </c>
      <c r="N22" s="135">
        <v>0</v>
      </c>
      <c r="O22" s="135">
        <v>0</v>
      </c>
      <c r="P22" s="135">
        <v>0</v>
      </c>
      <c r="Q22">
        <v>4.22</v>
      </c>
      <c r="R22">
        <v>0</v>
      </c>
      <c r="S22">
        <v>4.6500000000000004</v>
      </c>
      <c r="T22">
        <v>55.2</v>
      </c>
      <c r="U22">
        <v>18.399999999999999</v>
      </c>
      <c r="V22">
        <v>18.39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261.37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58.21</v>
      </c>
      <c r="J23">
        <v>133.4</v>
      </c>
      <c r="K23">
        <v>91.31</v>
      </c>
      <c r="L23">
        <v>3.58</v>
      </c>
      <c r="M23">
        <v>4.07</v>
      </c>
      <c r="N23" s="135">
        <v>0</v>
      </c>
      <c r="O23" s="135">
        <v>0</v>
      </c>
      <c r="P23" s="135">
        <v>0</v>
      </c>
      <c r="Q23">
        <v>4.08</v>
      </c>
      <c r="R23">
        <v>0</v>
      </c>
      <c r="S23">
        <v>4.6500000000000004</v>
      </c>
      <c r="T23">
        <v>53.26</v>
      </c>
      <c r="U23">
        <v>17.75</v>
      </c>
      <c r="V23">
        <v>17.760000000000002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261.37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58.21</v>
      </c>
      <c r="J24">
        <v>133.4</v>
      </c>
      <c r="K24">
        <v>91.31</v>
      </c>
      <c r="L24">
        <v>3.58</v>
      </c>
      <c r="M24">
        <v>4.09</v>
      </c>
      <c r="N24" s="135">
        <v>0</v>
      </c>
      <c r="O24" s="135">
        <v>0</v>
      </c>
      <c r="P24" s="135">
        <v>0</v>
      </c>
      <c r="Q24">
        <v>4.08</v>
      </c>
      <c r="R24">
        <v>0</v>
      </c>
      <c r="S24">
        <v>4.6500000000000004</v>
      </c>
      <c r="T24">
        <v>51.88</v>
      </c>
      <c r="U24">
        <v>17.29</v>
      </c>
      <c r="V24">
        <v>17.29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261.37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58.21</v>
      </c>
      <c r="J25">
        <v>133.4</v>
      </c>
      <c r="K25">
        <v>91.31</v>
      </c>
      <c r="L25">
        <v>3.58</v>
      </c>
      <c r="M25">
        <v>3.65</v>
      </c>
      <c r="N25" s="135">
        <v>0</v>
      </c>
      <c r="O25" s="135">
        <v>0</v>
      </c>
      <c r="P25" s="135">
        <v>0</v>
      </c>
      <c r="Q25">
        <v>4.08</v>
      </c>
      <c r="R25">
        <v>0.05</v>
      </c>
      <c r="S25">
        <v>4.6500000000000004</v>
      </c>
      <c r="T25">
        <v>50.26</v>
      </c>
      <c r="U25">
        <v>16.75</v>
      </c>
      <c r="V25">
        <v>16.760000000000002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261.37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58.21</v>
      </c>
      <c r="J26">
        <v>133.4</v>
      </c>
      <c r="K26">
        <v>91.31</v>
      </c>
      <c r="L26">
        <v>3.58</v>
      </c>
      <c r="M26">
        <v>3.73</v>
      </c>
      <c r="N26" s="135">
        <v>0</v>
      </c>
      <c r="O26" s="135">
        <v>0</v>
      </c>
      <c r="P26" s="135">
        <v>0</v>
      </c>
      <c r="Q26">
        <v>4.08</v>
      </c>
      <c r="R26">
        <v>2</v>
      </c>
      <c r="S26">
        <v>4.6500000000000004</v>
      </c>
      <c r="T26">
        <v>49.29</v>
      </c>
      <c r="U26">
        <v>16.43</v>
      </c>
      <c r="V26">
        <v>16.420000000000002</v>
      </c>
      <c r="W26">
        <v>0.01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261.37</v>
      </c>
      <c r="C27" s="75">
        <v>67.67</v>
      </c>
      <c r="D27" s="135">
        <f t="shared" si="0"/>
        <v>17.79</v>
      </c>
      <c r="E27" s="75"/>
      <c r="F27" s="78">
        <v>0</v>
      </c>
      <c r="G27" s="78">
        <v>0</v>
      </c>
      <c r="H27" s="78">
        <v>0</v>
      </c>
      <c r="I27">
        <v>58.21</v>
      </c>
      <c r="J27">
        <v>133.4</v>
      </c>
      <c r="K27">
        <v>91.31</v>
      </c>
      <c r="L27">
        <v>3.58</v>
      </c>
      <c r="M27">
        <v>3.78</v>
      </c>
      <c r="N27" s="135">
        <v>6.59</v>
      </c>
      <c r="O27" s="135">
        <v>4.6100000000000003</v>
      </c>
      <c r="P27" s="135">
        <v>6.59</v>
      </c>
      <c r="Q27">
        <v>4.08</v>
      </c>
      <c r="R27">
        <v>5.52</v>
      </c>
      <c r="S27">
        <v>4.55</v>
      </c>
      <c r="T27">
        <v>39.57</v>
      </c>
      <c r="U27">
        <v>13.19</v>
      </c>
      <c r="V27">
        <v>13.19</v>
      </c>
      <c r="W27">
        <v>0.89</v>
      </c>
      <c r="X27">
        <v>0.18</v>
      </c>
      <c r="Y27">
        <v>0.06</v>
      </c>
      <c r="Z27">
        <v>0</v>
      </c>
      <c r="AA27">
        <v>0.55000000000000004</v>
      </c>
      <c r="AB27">
        <v>0.27</v>
      </c>
    </row>
    <row r="28" spans="1:28">
      <c r="A28" t="s">
        <v>70</v>
      </c>
      <c r="B28" s="75">
        <v>261.37</v>
      </c>
      <c r="C28" s="75">
        <v>67.67</v>
      </c>
      <c r="D28" s="135">
        <f t="shared" si="0"/>
        <v>34.340000000000003</v>
      </c>
      <c r="E28" s="75"/>
      <c r="F28" s="78">
        <v>0</v>
      </c>
      <c r="G28" s="78">
        <v>0</v>
      </c>
      <c r="H28" s="78">
        <v>0</v>
      </c>
      <c r="I28">
        <v>58.21</v>
      </c>
      <c r="J28">
        <v>133.4</v>
      </c>
      <c r="K28">
        <v>91.31</v>
      </c>
      <c r="L28">
        <v>3.58</v>
      </c>
      <c r="M28">
        <v>3.96</v>
      </c>
      <c r="N28" s="135">
        <v>13.27</v>
      </c>
      <c r="O28" s="135">
        <v>7.8</v>
      </c>
      <c r="P28" s="135">
        <v>13.27</v>
      </c>
      <c r="Q28">
        <v>4.08</v>
      </c>
      <c r="R28">
        <v>9.73</v>
      </c>
      <c r="S28">
        <v>4.55</v>
      </c>
      <c r="T28">
        <v>39.22</v>
      </c>
      <c r="U28">
        <v>13.07</v>
      </c>
      <c r="V28">
        <v>13.07</v>
      </c>
      <c r="W28">
        <v>4.88</v>
      </c>
      <c r="X28">
        <v>0.97</v>
      </c>
      <c r="Y28">
        <v>0.99</v>
      </c>
      <c r="Z28">
        <v>0</v>
      </c>
      <c r="AA28">
        <v>1.67</v>
      </c>
      <c r="AB28">
        <v>0.83</v>
      </c>
    </row>
    <row r="29" spans="1:28">
      <c r="A29" t="s">
        <v>71</v>
      </c>
      <c r="B29" s="75">
        <v>261.37</v>
      </c>
      <c r="C29" s="75">
        <v>67.67</v>
      </c>
      <c r="D29" s="135">
        <f t="shared" si="0"/>
        <v>55.019999999999996</v>
      </c>
      <c r="E29" s="75"/>
      <c r="F29" s="78">
        <v>0</v>
      </c>
      <c r="G29" s="78">
        <v>0</v>
      </c>
      <c r="H29" s="78">
        <v>0</v>
      </c>
      <c r="I29">
        <v>58.21</v>
      </c>
      <c r="J29">
        <v>133.4</v>
      </c>
      <c r="K29">
        <v>91.31</v>
      </c>
      <c r="L29">
        <v>3.58</v>
      </c>
      <c r="M29">
        <v>4.03</v>
      </c>
      <c r="N29" s="135">
        <v>20.38</v>
      </c>
      <c r="O29" s="135">
        <v>14.26</v>
      </c>
      <c r="P29" s="135">
        <v>20.38</v>
      </c>
      <c r="Q29">
        <v>4.08</v>
      </c>
      <c r="R29">
        <v>15.43</v>
      </c>
      <c r="S29">
        <v>4.55</v>
      </c>
      <c r="T29">
        <v>39.450000000000003</v>
      </c>
      <c r="U29">
        <v>13.15</v>
      </c>
      <c r="V29">
        <v>13.15</v>
      </c>
      <c r="W29">
        <v>11.55</v>
      </c>
      <c r="X29">
        <v>2.31</v>
      </c>
      <c r="Y29">
        <v>2.56</v>
      </c>
      <c r="Z29">
        <v>0</v>
      </c>
      <c r="AA29">
        <v>3.31</v>
      </c>
      <c r="AB29">
        <v>1.66</v>
      </c>
    </row>
    <row r="30" spans="1:28">
      <c r="A30" t="s">
        <v>72</v>
      </c>
      <c r="B30" s="75">
        <v>261.37</v>
      </c>
      <c r="C30" s="75">
        <v>67.67</v>
      </c>
      <c r="D30" s="135">
        <f t="shared" si="0"/>
        <v>65</v>
      </c>
      <c r="E30" s="75"/>
      <c r="F30" s="78">
        <v>0.06</v>
      </c>
      <c r="G30" s="78">
        <v>0.06</v>
      </c>
      <c r="H30" s="78">
        <v>7.0000000000000007E-2</v>
      </c>
      <c r="I30">
        <v>58.21</v>
      </c>
      <c r="J30">
        <v>133.4</v>
      </c>
      <c r="K30">
        <v>91.31</v>
      </c>
      <c r="L30">
        <v>3.58</v>
      </c>
      <c r="M30">
        <v>4.3099999999999996</v>
      </c>
      <c r="N30" s="135">
        <v>21.67</v>
      </c>
      <c r="O30" s="135">
        <v>21.66</v>
      </c>
      <c r="P30" s="135">
        <v>21.67</v>
      </c>
      <c r="Q30">
        <v>4.08</v>
      </c>
      <c r="R30">
        <v>22.52</v>
      </c>
      <c r="S30">
        <v>4.55</v>
      </c>
      <c r="T30">
        <v>39.81</v>
      </c>
      <c r="U30">
        <v>13.27</v>
      </c>
      <c r="V30">
        <v>13.26</v>
      </c>
      <c r="W30">
        <v>19.91</v>
      </c>
      <c r="X30">
        <v>3.98</v>
      </c>
      <c r="Y30">
        <v>3.97</v>
      </c>
      <c r="Z30">
        <v>0</v>
      </c>
      <c r="AA30">
        <v>5.87</v>
      </c>
      <c r="AB30">
        <v>2.93</v>
      </c>
    </row>
    <row r="31" spans="1:28">
      <c r="A31" t="s">
        <v>73</v>
      </c>
      <c r="B31" s="75">
        <v>261.37</v>
      </c>
      <c r="C31" s="75">
        <v>67.67</v>
      </c>
      <c r="D31" s="135">
        <f t="shared" si="0"/>
        <v>74.800000000000011</v>
      </c>
      <c r="E31" s="75"/>
      <c r="F31" s="78">
        <v>0.08</v>
      </c>
      <c r="G31" s="78">
        <v>0.08</v>
      </c>
      <c r="H31" s="78">
        <v>0.08</v>
      </c>
      <c r="I31">
        <v>58.21</v>
      </c>
      <c r="J31">
        <v>133.4</v>
      </c>
      <c r="K31">
        <v>91.31</v>
      </c>
      <c r="L31">
        <v>3.34</v>
      </c>
      <c r="M31">
        <v>4.45</v>
      </c>
      <c r="N31" s="135">
        <v>24.93</v>
      </c>
      <c r="O31" s="135">
        <v>24.94</v>
      </c>
      <c r="P31" s="135">
        <v>24.93</v>
      </c>
      <c r="Q31">
        <v>4.08</v>
      </c>
      <c r="R31">
        <v>30.87</v>
      </c>
      <c r="S31">
        <v>4.55</v>
      </c>
      <c r="T31">
        <v>39.43</v>
      </c>
      <c r="U31">
        <v>13.14</v>
      </c>
      <c r="V31">
        <v>13.14</v>
      </c>
      <c r="W31">
        <v>30.34</v>
      </c>
      <c r="X31">
        <v>6.07</v>
      </c>
      <c r="Y31">
        <v>6.69</v>
      </c>
      <c r="Z31">
        <v>2.87</v>
      </c>
      <c r="AA31">
        <v>9.08</v>
      </c>
      <c r="AB31">
        <v>4.54</v>
      </c>
    </row>
    <row r="32" spans="1:28">
      <c r="A32" t="s">
        <v>74</v>
      </c>
      <c r="B32" s="75">
        <v>261.37</v>
      </c>
      <c r="C32" s="75">
        <v>67.67</v>
      </c>
      <c r="D32" s="135">
        <f t="shared" si="0"/>
        <v>79.949999999999989</v>
      </c>
      <c r="E32" s="75"/>
      <c r="F32" s="78">
        <v>0.45</v>
      </c>
      <c r="G32" s="78">
        <v>0.45</v>
      </c>
      <c r="H32" s="78">
        <v>0.46</v>
      </c>
      <c r="I32">
        <v>58.21</v>
      </c>
      <c r="J32">
        <v>133.4</v>
      </c>
      <c r="K32">
        <v>91.31</v>
      </c>
      <c r="L32">
        <v>3.34</v>
      </c>
      <c r="M32">
        <v>1.1299999999999999</v>
      </c>
      <c r="N32" s="135">
        <v>26.65</v>
      </c>
      <c r="O32" s="135">
        <v>26.65</v>
      </c>
      <c r="P32" s="135">
        <v>26.65</v>
      </c>
      <c r="Q32">
        <v>4.08</v>
      </c>
      <c r="R32">
        <v>40.130000000000003</v>
      </c>
      <c r="S32">
        <v>4.55</v>
      </c>
      <c r="T32">
        <v>27.73</v>
      </c>
      <c r="U32">
        <v>9.24</v>
      </c>
      <c r="V32">
        <v>9.24</v>
      </c>
      <c r="W32">
        <v>42.68</v>
      </c>
      <c r="X32">
        <v>8.5399999999999991</v>
      </c>
      <c r="Y32">
        <v>10.16</v>
      </c>
      <c r="Z32">
        <v>6.31</v>
      </c>
      <c r="AA32">
        <v>12.9</v>
      </c>
      <c r="AB32">
        <v>6.45</v>
      </c>
    </row>
    <row r="33" spans="1:28">
      <c r="A33" t="s">
        <v>75</v>
      </c>
      <c r="B33" s="75">
        <v>261.37</v>
      </c>
      <c r="C33" s="75">
        <v>67.67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58.21</v>
      </c>
      <c r="J33">
        <v>133.4</v>
      </c>
      <c r="K33">
        <v>91.31</v>
      </c>
      <c r="L33">
        <v>3.34</v>
      </c>
      <c r="M33">
        <v>1.1299999999999999</v>
      </c>
      <c r="N33" s="135">
        <v>26.65</v>
      </c>
      <c r="O33" s="135">
        <v>26.65</v>
      </c>
      <c r="P33" s="135">
        <v>26.65</v>
      </c>
      <c r="Q33">
        <v>4.08</v>
      </c>
      <c r="R33">
        <v>49.85</v>
      </c>
      <c r="S33">
        <v>4.55</v>
      </c>
      <c r="T33">
        <v>27.28</v>
      </c>
      <c r="U33">
        <v>9.09</v>
      </c>
      <c r="V33">
        <v>9.09</v>
      </c>
      <c r="W33">
        <v>57.23</v>
      </c>
      <c r="X33">
        <v>11.44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261.37</v>
      </c>
      <c r="C34" s="75">
        <v>67.67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58.21</v>
      </c>
      <c r="J34">
        <v>133.4</v>
      </c>
      <c r="K34">
        <v>91.31</v>
      </c>
      <c r="L34">
        <v>3.34</v>
      </c>
      <c r="M34">
        <v>1.1100000000000001</v>
      </c>
      <c r="N34" s="135">
        <v>26.65</v>
      </c>
      <c r="O34" s="135">
        <v>26.65</v>
      </c>
      <c r="P34" s="135">
        <v>26.65</v>
      </c>
      <c r="Q34">
        <v>4.08</v>
      </c>
      <c r="R34">
        <v>59.07</v>
      </c>
      <c r="S34">
        <v>4.55</v>
      </c>
      <c r="T34">
        <v>25.96</v>
      </c>
      <c r="U34">
        <v>8.65</v>
      </c>
      <c r="V34">
        <v>8.66</v>
      </c>
      <c r="W34">
        <v>73.69</v>
      </c>
      <c r="X34">
        <v>14.74</v>
      </c>
      <c r="Y34">
        <v>18.170000000000002</v>
      </c>
      <c r="Z34">
        <v>13.5</v>
      </c>
      <c r="AA34">
        <v>28.67</v>
      </c>
      <c r="AB34">
        <v>14.33</v>
      </c>
    </row>
    <row r="35" spans="1:28">
      <c r="A35" t="s">
        <v>77</v>
      </c>
      <c r="B35" s="75">
        <v>261.37</v>
      </c>
      <c r="C35" s="75">
        <v>67.67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58.21</v>
      </c>
      <c r="J35">
        <v>133.4</v>
      </c>
      <c r="K35">
        <v>91.31</v>
      </c>
      <c r="L35">
        <v>3.73</v>
      </c>
      <c r="M35">
        <v>1.1299999999999999</v>
      </c>
      <c r="N35" s="135">
        <v>26.82</v>
      </c>
      <c r="O35" s="135">
        <v>26.81</v>
      </c>
      <c r="P35" s="135">
        <v>26.82</v>
      </c>
      <c r="Q35">
        <v>4.08</v>
      </c>
      <c r="R35">
        <v>67.540000000000006</v>
      </c>
      <c r="S35">
        <v>4.47</v>
      </c>
      <c r="T35">
        <v>25.22</v>
      </c>
      <c r="U35">
        <v>8.41</v>
      </c>
      <c r="V35">
        <v>8.4</v>
      </c>
      <c r="W35">
        <v>91.38</v>
      </c>
      <c r="X35">
        <v>18.28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261.37</v>
      </c>
      <c r="C36" s="75">
        <v>67.67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58.21</v>
      </c>
      <c r="J36">
        <v>133.4</v>
      </c>
      <c r="K36">
        <v>91.31</v>
      </c>
      <c r="L36">
        <v>3.73</v>
      </c>
      <c r="M36">
        <v>1.19</v>
      </c>
      <c r="N36" s="135">
        <v>26.82</v>
      </c>
      <c r="O36" s="135">
        <v>26.81</v>
      </c>
      <c r="P36" s="135">
        <v>26.82</v>
      </c>
      <c r="Q36">
        <v>4.08</v>
      </c>
      <c r="R36">
        <v>75.97</v>
      </c>
      <c r="S36">
        <v>4.47</v>
      </c>
      <c r="T36">
        <v>25.22</v>
      </c>
      <c r="U36">
        <v>8.41</v>
      </c>
      <c r="V36">
        <v>8.4</v>
      </c>
      <c r="W36">
        <v>110</v>
      </c>
      <c r="X36">
        <v>22</v>
      </c>
      <c r="Y36">
        <v>27.85</v>
      </c>
      <c r="Z36">
        <v>20.77</v>
      </c>
      <c r="AA36">
        <v>38</v>
      </c>
      <c r="AB36">
        <v>19</v>
      </c>
    </row>
    <row r="37" spans="1:28">
      <c r="A37" t="s">
        <v>79</v>
      </c>
      <c r="B37" s="75">
        <v>261.37</v>
      </c>
      <c r="C37" s="75">
        <v>67.67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58.21</v>
      </c>
      <c r="J37">
        <v>133.4</v>
      </c>
      <c r="K37">
        <v>91.31</v>
      </c>
      <c r="L37">
        <v>3.73</v>
      </c>
      <c r="M37">
        <v>1.1000000000000001</v>
      </c>
      <c r="N37" s="135">
        <v>26.82</v>
      </c>
      <c r="O37" s="135">
        <v>26.81</v>
      </c>
      <c r="P37" s="135">
        <v>26.82</v>
      </c>
      <c r="Q37">
        <v>4.08</v>
      </c>
      <c r="R37">
        <v>84.6</v>
      </c>
      <c r="S37">
        <v>4.47</v>
      </c>
      <c r="T37">
        <v>24.63</v>
      </c>
      <c r="U37">
        <v>8.2100000000000009</v>
      </c>
      <c r="V37">
        <v>8.1999999999999993</v>
      </c>
      <c r="W37">
        <v>128.13</v>
      </c>
      <c r="X37">
        <v>25.63</v>
      </c>
      <c r="Y37">
        <v>32.700000000000003</v>
      </c>
      <c r="Z37">
        <v>23.86</v>
      </c>
      <c r="AA37">
        <v>45.34</v>
      </c>
      <c r="AB37">
        <v>22.66</v>
      </c>
    </row>
    <row r="38" spans="1:28">
      <c r="A38" t="s">
        <v>80</v>
      </c>
      <c r="B38" s="75">
        <v>261.37</v>
      </c>
      <c r="C38" s="75">
        <v>67.67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58.21</v>
      </c>
      <c r="J38">
        <v>133.4</v>
      </c>
      <c r="K38">
        <v>91.31</v>
      </c>
      <c r="L38">
        <v>3.73</v>
      </c>
      <c r="M38">
        <v>1.07</v>
      </c>
      <c r="N38" s="135">
        <v>26.82</v>
      </c>
      <c r="O38" s="135">
        <v>26.81</v>
      </c>
      <c r="P38" s="135">
        <v>26.82</v>
      </c>
      <c r="Q38">
        <v>4.08</v>
      </c>
      <c r="R38">
        <v>92.93</v>
      </c>
      <c r="S38">
        <v>4.47</v>
      </c>
      <c r="T38">
        <v>22.54</v>
      </c>
      <c r="U38">
        <v>7.51</v>
      </c>
      <c r="V38">
        <v>7.52</v>
      </c>
      <c r="W38">
        <v>144.53</v>
      </c>
      <c r="X38">
        <v>28.9</v>
      </c>
      <c r="Y38">
        <v>38.75</v>
      </c>
      <c r="Z38">
        <v>26.51</v>
      </c>
      <c r="AA38">
        <v>50.67</v>
      </c>
      <c r="AB38">
        <v>25.33</v>
      </c>
    </row>
    <row r="39" spans="1:28">
      <c r="A39" t="s">
        <v>81</v>
      </c>
      <c r="B39" s="75">
        <v>261.37</v>
      </c>
      <c r="C39" s="75">
        <v>67.67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58.21</v>
      </c>
      <c r="J39">
        <v>133.4</v>
      </c>
      <c r="K39">
        <v>91.31</v>
      </c>
      <c r="L39">
        <v>3.65</v>
      </c>
      <c r="M39">
        <v>1.06</v>
      </c>
      <c r="N39" s="135">
        <v>26.82</v>
      </c>
      <c r="O39" s="135">
        <v>26.81</v>
      </c>
      <c r="P39" s="135">
        <v>26.82</v>
      </c>
      <c r="Q39">
        <v>3.85</v>
      </c>
      <c r="R39">
        <v>100.94</v>
      </c>
      <c r="S39">
        <v>4.47</v>
      </c>
      <c r="T39">
        <v>20.45</v>
      </c>
      <c r="U39">
        <v>6.82</v>
      </c>
      <c r="V39">
        <v>6.81</v>
      </c>
      <c r="W39">
        <v>161.38</v>
      </c>
      <c r="X39">
        <v>32.270000000000003</v>
      </c>
      <c r="Y39">
        <v>43.12</v>
      </c>
      <c r="Z39">
        <v>29.76</v>
      </c>
      <c r="AA39">
        <v>58.67</v>
      </c>
      <c r="AB39">
        <v>29.33</v>
      </c>
    </row>
    <row r="40" spans="1:28">
      <c r="A40" t="s">
        <v>82</v>
      </c>
      <c r="B40" s="75">
        <v>261.37</v>
      </c>
      <c r="C40" s="75">
        <v>67.67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58.21</v>
      </c>
      <c r="J40">
        <v>133.4</v>
      </c>
      <c r="K40">
        <v>91.31</v>
      </c>
      <c r="L40">
        <v>3.65</v>
      </c>
      <c r="M40">
        <v>0.98</v>
      </c>
      <c r="N40" s="135">
        <v>26.82</v>
      </c>
      <c r="O40" s="135">
        <v>26.81</v>
      </c>
      <c r="P40" s="135">
        <v>26.82</v>
      </c>
      <c r="Q40">
        <v>3.85</v>
      </c>
      <c r="R40">
        <v>108.13</v>
      </c>
      <c r="S40">
        <v>4.47</v>
      </c>
      <c r="T40">
        <v>20.28</v>
      </c>
      <c r="U40">
        <v>6.76</v>
      </c>
      <c r="V40">
        <v>6.76</v>
      </c>
      <c r="W40">
        <v>176.74</v>
      </c>
      <c r="X40">
        <v>35.35</v>
      </c>
      <c r="Y40">
        <v>47.2</v>
      </c>
      <c r="Z40">
        <v>32.24</v>
      </c>
      <c r="AA40">
        <v>64</v>
      </c>
      <c r="AB40">
        <v>32</v>
      </c>
    </row>
    <row r="41" spans="1:28">
      <c r="A41" t="s">
        <v>83</v>
      </c>
      <c r="B41" s="75">
        <v>261.37</v>
      </c>
      <c r="C41" s="75">
        <v>67.67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58.21</v>
      </c>
      <c r="J41">
        <v>133.4</v>
      </c>
      <c r="K41">
        <v>91.31</v>
      </c>
      <c r="L41">
        <v>3.65</v>
      </c>
      <c r="M41">
        <v>0.85</v>
      </c>
      <c r="N41" s="135">
        <v>26.82</v>
      </c>
      <c r="O41" s="135">
        <v>26.81</v>
      </c>
      <c r="P41" s="135">
        <v>26.82</v>
      </c>
      <c r="Q41">
        <v>3.85</v>
      </c>
      <c r="R41">
        <v>113.82</v>
      </c>
      <c r="S41">
        <v>4.47</v>
      </c>
      <c r="T41">
        <v>20.8</v>
      </c>
      <c r="U41">
        <v>6.93</v>
      </c>
      <c r="V41">
        <v>6.93</v>
      </c>
      <c r="W41">
        <v>183.63</v>
      </c>
      <c r="X41">
        <v>36.72</v>
      </c>
      <c r="Y41">
        <v>51.18</v>
      </c>
      <c r="Z41">
        <v>34.51</v>
      </c>
      <c r="AA41">
        <v>71.34</v>
      </c>
      <c r="AB41">
        <v>35.659999999999997</v>
      </c>
    </row>
    <row r="42" spans="1:28">
      <c r="A42" t="s">
        <v>84</v>
      </c>
      <c r="B42" s="75">
        <v>261.37</v>
      </c>
      <c r="C42" s="75">
        <v>67.67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58.21</v>
      </c>
      <c r="J42">
        <v>133.4</v>
      </c>
      <c r="K42">
        <v>91.31</v>
      </c>
      <c r="L42">
        <v>3.65</v>
      </c>
      <c r="M42">
        <v>0.77</v>
      </c>
      <c r="N42" s="135">
        <v>26.82</v>
      </c>
      <c r="O42" s="135">
        <v>26.81</v>
      </c>
      <c r="P42" s="135">
        <v>26.82</v>
      </c>
      <c r="Q42">
        <v>3.85</v>
      </c>
      <c r="R42">
        <v>118.72</v>
      </c>
      <c r="S42">
        <v>4.47</v>
      </c>
      <c r="T42">
        <v>20.78</v>
      </c>
      <c r="U42">
        <v>6.93</v>
      </c>
      <c r="V42">
        <v>6.92</v>
      </c>
      <c r="W42">
        <v>197.06</v>
      </c>
      <c r="X42">
        <v>39.409999999999997</v>
      </c>
      <c r="Y42">
        <v>54.8</v>
      </c>
      <c r="Z42">
        <v>36.46</v>
      </c>
      <c r="AA42">
        <v>75.34</v>
      </c>
      <c r="AB42">
        <v>37.659999999999997</v>
      </c>
    </row>
    <row r="43" spans="1:28">
      <c r="A43" t="s">
        <v>85</v>
      </c>
      <c r="B43" s="75">
        <v>261.37</v>
      </c>
      <c r="C43" s="75">
        <v>67.67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58.21</v>
      </c>
      <c r="J43">
        <v>133.4</v>
      </c>
      <c r="K43">
        <v>91.31</v>
      </c>
      <c r="L43">
        <v>3.65</v>
      </c>
      <c r="M43">
        <v>0.6</v>
      </c>
      <c r="N43" s="135">
        <v>26.82</v>
      </c>
      <c r="O43" s="135">
        <v>26.81</v>
      </c>
      <c r="P43" s="135">
        <v>26.82</v>
      </c>
      <c r="Q43">
        <v>3.85</v>
      </c>
      <c r="R43">
        <v>122.9</v>
      </c>
      <c r="S43">
        <v>4.47</v>
      </c>
      <c r="T43">
        <v>19.78</v>
      </c>
      <c r="U43">
        <v>6.59</v>
      </c>
      <c r="V43">
        <v>6.6</v>
      </c>
      <c r="W43">
        <v>209.6</v>
      </c>
      <c r="X43">
        <v>41.92</v>
      </c>
      <c r="Y43">
        <v>58.15</v>
      </c>
      <c r="Z43">
        <v>38.450000000000003</v>
      </c>
      <c r="AA43">
        <v>81.34</v>
      </c>
      <c r="AB43">
        <v>40.659999999999997</v>
      </c>
    </row>
    <row r="44" spans="1:28">
      <c r="A44" t="s">
        <v>86</v>
      </c>
      <c r="B44" s="75">
        <v>261.37</v>
      </c>
      <c r="C44" s="75">
        <v>67.67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58.21</v>
      </c>
      <c r="J44">
        <v>133.4</v>
      </c>
      <c r="K44">
        <v>91.31</v>
      </c>
      <c r="L44">
        <v>3.65</v>
      </c>
      <c r="M44">
        <v>0.49</v>
      </c>
      <c r="N44" s="135">
        <v>26.82</v>
      </c>
      <c r="O44" s="135">
        <v>26.81</v>
      </c>
      <c r="P44" s="135">
        <v>26.82</v>
      </c>
      <c r="Q44">
        <v>3.85</v>
      </c>
      <c r="R44">
        <v>126.93</v>
      </c>
      <c r="S44">
        <v>4.47</v>
      </c>
      <c r="T44">
        <v>19.989999999999998</v>
      </c>
      <c r="U44">
        <v>6.66</v>
      </c>
      <c r="V44">
        <v>6.66</v>
      </c>
      <c r="W44">
        <v>220.65</v>
      </c>
      <c r="X44">
        <v>44.13</v>
      </c>
      <c r="Y44">
        <v>63.69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261.37</v>
      </c>
      <c r="C45" s="75">
        <v>67.67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57.07</v>
      </c>
      <c r="J45">
        <v>133.4</v>
      </c>
      <c r="K45">
        <v>91.31</v>
      </c>
      <c r="L45">
        <v>3.65</v>
      </c>
      <c r="M45">
        <v>0.44</v>
      </c>
      <c r="N45" s="135">
        <v>26.82</v>
      </c>
      <c r="O45" s="135">
        <v>26.81</v>
      </c>
      <c r="P45" s="135">
        <v>26.82</v>
      </c>
      <c r="Q45">
        <v>3.85</v>
      </c>
      <c r="R45">
        <v>131.19</v>
      </c>
      <c r="S45">
        <v>4.47</v>
      </c>
      <c r="T45">
        <v>20.23</v>
      </c>
      <c r="U45">
        <v>6.74</v>
      </c>
      <c r="V45">
        <v>6.75</v>
      </c>
      <c r="W45">
        <v>230.08</v>
      </c>
      <c r="X45">
        <v>46.02</v>
      </c>
      <c r="Y45">
        <v>66.400000000000006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261.37</v>
      </c>
      <c r="C46" s="75">
        <v>67.67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57.07</v>
      </c>
      <c r="J46">
        <v>133.4</v>
      </c>
      <c r="K46">
        <v>91.31</v>
      </c>
      <c r="L46">
        <v>3.65</v>
      </c>
      <c r="M46">
        <v>0.41</v>
      </c>
      <c r="N46" s="135">
        <v>26.82</v>
      </c>
      <c r="O46" s="135">
        <v>26.81</v>
      </c>
      <c r="P46" s="135">
        <v>26.82</v>
      </c>
      <c r="Q46">
        <v>3.85</v>
      </c>
      <c r="R46">
        <v>134.16999999999999</v>
      </c>
      <c r="S46">
        <v>4.47</v>
      </c>
      <c r="T46">
        <v>20.51</v>
      </c>
      <c r="U46">
        <v>6.84</v>
      </c>
      <c r="V46">
        <v>6.82</v>
      </c>
      <c r="W46">
        <v>232.32</v>
      </c>
      <c r="X46">
        <v>46.46</v>
      </c>
      <c r="Y46">
        <v>68.81</v>
      </c>
      <c r="Z46">
        <v>43.31</v>
      </c>
      <c r="AA46">
        <v>90</v>
      </c>
      <c r="AB46">
        <v>45</v>
      </c>
    </row>
    <row r="47" spans="1:28">
      <c r="A47" t="s">
        <v>89</v>
      </c>
      <c r="B47" s="75">
        <v>261.37</v>
      </c>
      <c r="C47" s="75">
        <v>67.67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57.07</v>
      </c>
      <c r="J47">
        <v>133.4</v>
      </c>
      <c r="K47">
        <v>91.31</v>
      </c>
      <c r="L47">
        <v>3.65</v>
      </c>
      <c r="M47">
        <v>0.38</v>
      </c>
      <c r="N47" s="135">
        <v>26.82</v>
      </c>
      <c r="O47" s="135">
        <v>26.81</v>
      </c>
      <c r="P47" s="135">
        <v>26.82</v>
      </c>
      <c r="Q47">
        <v>3.85</v>
      </c>
      <c r="R47">
        <v>134.91999999999999</v>
      </c>
      <c r="S47">
        <v>4.42</v>
      </c>
      <c r="T47">
        <v>17.8</v>
      </c>
      <c r="U47">
        <v>5.93</v>
      </c>
      <c r="V47">
        <v>5.94</v>
      </c>
      <c r="W47">
        <v>232.43</v>
      </c>
      <c r="X47">
        <v>46.49</v>
      </c>
      <c r="Y47">
        <v>70.73</v>
      </c>
      <c r="Z47">
        <v>44.46</v>
      </c>
      <c r="AA47">
        <v>90</v>
      </c>
      <c r="AB47">
        <v>45</v>
      </c>
    </row>
    <row r="48" spans="1:28">
      <c r="A48" t="s">
        <v>90</v>
      </c>
      <c r="B48" s="75">
        <v>261.37</v>
      </c>
      <c r="C48" s="75">
        <v>67.67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57.07</v>
      </c>
      <c r="J48">
        <v>133.4</v>
      </c>
      <c r="K48">
        <v>91.31</v>
      </c>
      <c r="L48">
        <v>3.65</v>
      </c>
      <c r="M48">
        <v>0.38</v>
      </c>
      <c r="N48" s="135">
        <v>26.82</v>
      </c>
      <c r="O48" s="135">
        <v>26.81</v>
      </c>
      <c r="P48" s="135">
        <v>26.82</v>
      </c>
      <c r="Q48">
        <v>3.85</v>
      </c>
      <c r="R48">
        <v>132.97</v>
      </c>
      <c r="S48">
        <v>4.42</v>
      </c>
      <c r="T48">
        <v>18.329999999999998</v>
      </c>
      <c r="U48">
        <v>6.11</v>
      </c>
      <c r="V48">
        <v>6.11</v>
      </c>
      <c r="W48">
        <v>233.37</v>
      </c>
      <c r="X48">
        <v>46.67</v>
      </c>
      <c r="Y48">
        <v>71.91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261.37</v>
      </c>
      <c r="C49" s="75">
        <v>67.67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57.07</v>
      </c>
      <c r="J49">
        <v>133.4</v>
      </c>
      <c r="K49">
        <v>91.31</v>
      </c>
      <c r="L49">
        <v>3.65</v>
      </c>
      <c r="M49">
        <v>0.38</v>
      </c>
      <c r="N49" s="135">
        <v>26.82</v>
      </c>
      <c r="O49" s="135">
        <v>26.81</v>
      </c>
      <c r="P49" s="135">
        <v>26.82</v>
      </c>
      <c r="Q49">
        <v>3.85</v>
      </c>
      <c r="R49">
        <v>129.72</v>
      </c>
      <c r="S49">
        <v>4.42</v>
      </c>
      <c r="T49">
        <v>19.29</v>
      </c>
      <c r="U49">
        <v>6.43</v>
      </c>
      <c r="V49">
        <v>6.42</v>
      </c>
      <c r="W49">
        <v>233.36</v>
      </c>
      <c r="X49">
        <v>46.67</v>
      </c>
      <c r="Y49">
        <v>72.38</v>
      </c>
      <c r="Z49">
        <v>46.64</v>
      </c>
      <c r="AA49">
        <v>92</v>
      </c>
      <c r="AB49">
        <v>46</v>
      </c>
    </row>
    <row r="50" spans="1:28">
      <c r="A50" t="s">
        <v>92</v>
      </c>
      <c r="B50" s="75">
        <v>261.37</v>
      </c>
      <c r="C50" s="75">
        <v>67.67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57.07</v>
      </c>
      <c r="J50">
        <v>133.4</v>
      </c>
      <c r="K50">
        <v>91.31</v>
      </c>
      <c r="L50">
        <v>3.65</v>
      </c>
      <c r="M50">
        <v>0.38</v>
      </c>
      <c r="N50" s="135">
        <v>26.82</v>
      </c>
      <c r="O50" s="135">
        <v>26.81</v>
      </c>
      <c r="P50" s="135">
        <v>26.82</v>
      </c>
      <c r="Q50">
        <v>3.85</v>
      </c>
      <c r="R50">
        <v>127.91</v>
      </c>
      <c r="S50">
        <v>4.42</v>
      </c>
      <c r="T50">
        <v>19.98</v>
      </c>
      <c r="U50">
        <v>6.66</v>
      </c>
      <c r="V50">
        <v>6.65</v>
      </c>
      <c r="W50">
        <v>233.2</v>
      </c>
      <c r="X50">
        <v>46.64</v>
      </c>
      <c r="Y50">
        <v>72.58</v>
      </c>
      <c r="Z50">
        <v>46.3</v>
      </c>
      <c r="AA50">
        <v>92</v>
      </c>
      <c r="AB50">
        <v>46</v>
      </c>
    </row>
    <row r="51" spans="1:28">
      <c r="A51" t="s">
        <v>93</v>
      </c>
      <c r="B51" s="75">
        <v>261.37</v>
      </c>
      <c r="C51" s="75">
        <v>67.67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57.07</v>
      </c>
      <c r="J51">
        <v>133.4</v>
      </c>
      <c r="K51">
        <v>91.31</v>
      </c>
      <c r="L51">
        <v>3.73</v>
      </c>
      <c r="M51">
        <v>0.38</v>
      </c>
      <c r="N51" s="135">
        <v>26.82</v>
      </c>
      <c r="O51" s="135">
        <v>26.81</v>
      </c>
      <c r="P51" s="135">
        <v>26.82</v>
      </c>
      <c r="Q51">
        <v>3.85</v>
      </c>
      <c r="R51">
        <v>123.23</v>
      </c>
      <c r="S51">
        <v>4.42</v>
      </c>
      <c r="T51">
        <v>21.08</v>
      </c>
      <c r="U51">
        <v>7.03</v>
      </c>
      <c r="V51">
        <v>7.01</v>
      </c>
      <c r="W51">
        <v>233.28</v>
      </c>
      <c r="X51">
        <v>46.65</v>
      </c>
      <c r="Y51">
        <v>72.86</v>
      </c>
      <c r="Z51">
        <v>46.69</v>
      </c>
      <c r="AA51">
        <v>92</v>
      </c>
      <c r="AB51">
        <v>46</v>
      </c>
    </row>
    <row r="52" spans="1:28">
      <c r="A52" t="s">
        <v>94</v>
      </c>
      <c r="B52" s="75">
        <v>261.37</v>
      </c>
      <c r="C52" s="75">
        <v>67.67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57.07</v>
      </c>
      <c r="J52">
        <v>133.4</v>
      </c>
      <c r="K52">
        <v>91.31</v>
      </c>
      <c r="L52">
        <v>3.73</v>
      </c>
      <c r="M52">
        <v>3.69</v>
      </c>
      <c r="N52" s="135">
        <v>26.82</v>
      </c>
      <c r="O52" s="135">
        <v>26.81</v>
      </c>
      <c r="P52" s="135">
        <v>26.82</v>
      </c>
      <c r="Q52">
        <v>3.85</v>
      </c>
      <c r="R52">
        <v>119.22</v>
      </c>
      <c r="S52">
        <v>4.42</v>
      </c>
      <c r="T52">
        <v>21.57</v>
      </c>
      <c r="U52">
        <v>7.19</v>
      </c>
      <c r="V52">
        <v>7.18</v>
      </c>
      <c r="W52">
        <v>233.16</v>
      </c>
      <c r="X52">
        <v>46.63</v>
      </c>
      <c r="Y52">
        <v>72.62</v>
      </c>
      <c r="Z52">
        <v>45.99</v>
      </c>
      <c r="AA52">
        <v>92</v>
      </c>
      <c r="AB52">
        <v>46</v>
      </c>
    </row>
    <row r="53" spans="1:28">
      <c r="A53" t="s">
        <v>95</v>
      </c>
      <c r="B53" s="75">
        <v>261.37</v>
      </c>
      <c r="C53" s="75">
        <v>67.67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57.07</v>
      </c>
      <c r="J53">
        <v>133.4</v>
      </c>
      <c r="K53">
        <v>91.31</v>
      </c>
      <c r="L53">
        <v>3.89</v>
      </c>
      <c r="M53">
        <v>4.34</v>
      </c>
      <c r="N53" s="135">
        <v>26.82</v>
      </c>
      <c r="O53" s="135">
        <v>26.81</v>
      </c>
      <c r="P53" s="135">
        <v>26.82</v>
      </c>
      <c r="Q53">
        <v>3.85</v>
      </c>
      <c r="R53">
        <v>117.52</v>
      </c>
      <c r="S53">
        <v>4.42</v>
      </c>
      <c r="T53">
        <v>13.76</v>
      </c>
      <c r="U53">
        <v>4.59</v>
      </c>
      <c r="V53">
        <v>4.57</v>
      </c>
      <c r="W53">
        <v>233.18</v>
      </c>
      <c r="X53">
        <v>46.64</v>
      </c>
      <c r="Y53">
        <v>72.38</v>
      </c>
      <c r="Z53">
        <v>46.32</v>
      </c>
      <c r="AA53">
        <v>92</v>
      </c>
      <c r="AB53">
        <v>46</v>
      </c>
    </row>
    <row r="54" spans="1:28">
      <c r="A54" t="s">
        <v>96</v>
      </c>
      <c r="B54" s="75">
        <v>261.37</v>
      </c>
      <c r="C54" s="75">
        <v>67.67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57.07</v>
      </c>
      <c r="J54">
        <v>133.4</v>
      </c>
      <c r="K54">
        <v>91.31</v>
      </c>
      <c r="L54">
        <v>3.89</v>
      </c>
      <c r="M54">
        <v>4.96</v>
      </c>
      <c r="N54" s="135">
        <v>26.82</v>
      </c>
      <c r="O54" s="135">
        <v>26.81</v>
      </c>
      <c r="P54" s="135">
        <v>26.82</v>
      </c>
      <c r="Q54">
        <v>3.85</v>
      </c>
      <c r="R54">
        <v>116.54</v>
      </c>
      <c r="S54">
        <v>4.42</v>
      </c>
      <c r="T54">
        <v>14.89</v>
      </c>
      <c r="U54">
        <v>4.96</v>
      </c>
      <c r="V54">
        <v>4.97</v>
      </c>
      <c r="W54">
        <v>233.2</v>
      </c>
      <c r="X54">
        <v>46.64</v>
      </c>
      <c r="Y54">
        <v>72.53</v>
      </c>
      <c r="Z54">
        <v>46.81</v>
      </c>
      <c r="AA54">
        <v>92</v>
      </c>
      <c r="AB54">
        <v>46</v>
      </c>
    </row>
    <row r="55" spans="1:28">
      <c r="A55" t="s">
        <v>97</v>
      </c>
      <c r="B55" s="75">
        <v>261.37</v>
      </c>
      <c r="C55" s="75">
        <v>67.67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57.07</v>
      </c>
      <c r="J55">
        <v>133.4</v>
      </c>
      <c r="K55">
        <v>91.31</v>
      </c>
      <c r="L55">
        <v>3.89</v>
      </c>
      <c r="M55">
        <v>5.54</v>
      </c>
      <c r="N55" s="135">
        <v>26.82</v>
      </c>
      <c r="O55" s="135">
        <v>26.81</v>
      </c>
      <c r="P55" s="135">
        <v>26.82</v>
      </c>
      <c r="Q55">
        <v>4.22</v>
      </c>
      <c r="R55">
        <v>117.39</v>
      </c>
      <c r="S55">
        <v>4.5</v>
      </c>
      <c r="T55">
        <v>16.11</v>
      </c>
      <c r="U55">
        <v>5.37</v>
      </c>
      <c r="V55">
        <v>5.36</v>
      </c>
      <c r="W55">
        <v>233.18</v>
      </c>
      <c r="X55">
        <v>46.64</v>
      </c>
      <c r="Y55">
        <v>71.95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261.37</v>
      </c>
      <c r="C56" s="75">
        <v>67.67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57.07</v>
      </c>
      <c r="J56">
        <v>133.4</v>
      </c>
      <c r="K56">
        <v>91.31</v>
      </c>
      <c r="L56">
        <v>3.89</v>
      </c>
      <c r="M56">
        <v>6.1</v>
      </c>
      <c r="N56" s="135">
        <v>26.82</v>
      </c>
      <c r="O56" s="135">
        <v>26.81</v>
      </c>
      <c r="P56" s="135">
        <v>26.82</v>
      </c>
      <c r="Q56">
        <v>4.22</v>
      </c>
      <c r="R56">
        <v>119.14</v>
      </c>
      <c r="S56">
        <v>4.5</v>
      </c>
      <c r="T56">
        <v>17.489999999999998</v>
      </c>
      <c r="U56">
        <v>5.83</v>
      </c>
      <c r="V56">
        <v>5.83</v>
      </c>
      <c r="W56">
        <v>233.18</v>
      </c>
      <c r="X56">
        <v>46.63</v>
      </c>
      <c r="Y56">
        <v>71.45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261.37</v>
      </c>
      <c r="C57" s="75">
        <v>67.67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57.07</v>
      </c>
      <c r="J57">
        <v>133.4</v>
      </c>
      <c r="K57">
        <v>91.31</v>
      </c>
      <c r="L57">
        <v>3.96</v>
      </c>
      <c r="M57">
        <v>6.94</v>
      </c>
      <c r="N57" s="135">
        <v>26.82</v>
      </c>
      <c r="O57" s="135">
        <v>26.81</v>
      </c>
      <c r="P57" s="135">
        <v>26.82</v>
      </c>
      <c r="Q57">
        <v>4.22</v>
      </c>
      <c r="R57">
        <v>118.44</v>
      </c>
      <c r="S57">
        <v>4.5</v>
      </c>
      <c r="T57">
        <v>18.68</v>
      </c>
      <c r="U57">
        <v>6.23</v>
      </c>
      <c r="V57">
        <v>6.22</v>
      </c>
      <c r="W57">
        <v>232.98</v>
      </c>
      <c r="X57">
        <v>46.6</v>
      </c>
      <c r="Y57">
        <v>71.66</v>
      </c>
      <c r="Z57">
        <v>46.44</v>
      </c>
      <c r="AA57">
        <v>95.34</v>
      </c>
      <c r="AB57">
        <v>47.66</v>
      </c>
    </row>
    <row r="58" spans="1:28">
      <c r="A58" t="s">
        <v>100</v>
      </c>
      <c r="B58" s="75">
        <v>261.37</v>
      </c>
      <c r="C58" s="75">
        <v>67.67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57.07</v>
      </c>
      <c r="J58">
        <v>133.4</v>
      </c>
      <c r="K58">
        <v>91.31</v>
      </c>
      <c r="L58">
        <v>3.96</v>
      </c>
      <c r="M58">
        <v>7.92</v>
      </c>
      <c r="N58" s="135">
        <v>26.82</v>
      </c>
      <c r="O58" s="135">
        <v>26.81</v>
      </c>
      <c r="P58" s="135">
        <v>26.82</v>
      </c>
      <c r="Q58">
        <v>4.22</v>
      </c>
      <c r="R58">
        <v>117.45</v>
      </c>
      <c r="S58">
        <v>4.5</v>
      </c>
      <c r="T58">
        <v>20.95</v>
      </c>
      <c r="U58">
        <v>6.98</v>
      </c>
      <c r="V58">
        <v>6.99</v>
      </c>
      <c r="W58">
        <v>233</v>
      </c>
      <c r="X58">
        <v>46.6</v>
      </c>
      <c r="Y58">
        <v>70.69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261.37</v>
      </c>
      <c r="C59" s="75">
        <v>67.67</v>
      </c>
      <c r="D59" s="135">
        <f t="shared" si="0"/>
        <v>80.449999999999989</v>
      </c>
      <c r="E59" s="75"/>
      <c r="F59" s="78">
        <v>14</v>
      </c>
      <c r="G59" s="78">
        <v>14</v>
      </c>
      <c r="H59" s="78">
        <v>14.35</v>
      </c>
      <c r="I59">
        <v>57.07</v>
      </c>
      <c r="J59">
        <v>133.4</v>
      </c>
      <c r="K59">
        <v>91.31</v>
      </c>
      <c r="L59">
        <v>3.96</v>
      </c>
      <c r="M59">
        <v>7.32</v>
      </c>
      <c r="N59" s="135">
        <v>26.82</v>
      </c>
      <c r="O59" s="135">
        <v>26.81</v>
      </c>
      <c r="P59" s="135">
        <v>26.82</v>
      </c>
      <c r="Q59">
        <v>4.22</v>
      </c>
      <c r="R59">
        <v>115.51</v>
      </c>
      <c r="S59">
        <v>4.6500000000000004</v>
      </c>
      <c r="T59">
        <v>15.3</v>
      </c>
      <c r="U59">
        <v>5.0999999999999996</v>
      </c>
      <c r="V59">
        <v>5.09</v>
      </c>
      <c r="W59">
        <v>232.8</v>
      </c>
      <c r="X59">
        <v>46.56</v>
      </c>
      <c r="Y59">
        <v>69.959999999999994</v>
      </c>
      <c r="Z59">
        <v>45.3</v>
      </c>
      <c r="AA59">
        <v>91.34</v>
      </c>
      <c r="AB59">
        <v>45.66</v>
      </c>
    </row>
    <row r="60" spans="1:28">
      <c r="A60" t="s">
        <v>102</v>
      </c>
      <c r="B60" s="75">
        <v>261.37</v>
      </c>
      <c r="C60" s="75">
        <v>67.67</v>
      </c>
      <c r="D60" s="135">
        <f t="shared" si="0"/>
        <v>80.449999999999989</v>
      </c>
      <c r="E60" s="75"/>
      <c r="F60" s="78">
        <v>13.61</v>
      </c>
      <c r="G60" s="78">
        <v>13.61</v>
      </c>
      <c r="H60" s="78">
        <v>13.95</v>
      </c>
      <c r="I60">
        <v>57.07</v>
      </c>
      <c r="J60">
        <v>133.4</v>
      </c>
      <c r="K60">
        <v>91.31</v>
      </c>
      <c r="L60">
        <v>3.96</v>
      </c>
      <c r="M60">
        <v>11.69</v>
      </c>
      <c r="N60" s="135">
        <v>26.82</v>
      </c>
      <c r="O60" s="135">
        <v>26.81</v>
      </c>
      <c r="P60" s="135">
        <v>26.82</v>
      </c>
      <c r="Q60">
        <v>4.22</v>
      </c>
      <c r="R60">
        <v>110.44</v>
      </c>
      <c r="S60">
        <v>4.6500000000000004</v>
      </c>
      <c r="T60">
        <v>15.99</v>
      </c>
      <c r="U60">
        <v>5.33</v>
      </c>
      <c r="V60">
        <v>5.32</v>
      </c>
      <c r="W60">
        <v>230.63</v>
      </c>
      <c r="X60">
        <v>46.12</v>
      </c>
      <c r="Y60">
        <v>69.3</v>
      </c>
      <c r="Z60">
        <v>44.76</v>
      </c>
      <c r="AA60">
        <v>88.67</v>
      </c>
      <c r="AB60">
        <v>44.33</v>
      </c>
    </row>
    <row r="61" spans="1:28">
      <c r="A61" t="s">
        <v>103</v>
      </c>
      <c r="B61" s="75">
        <v>261.37</v>
      </c>
      <c r="C61" s="75">
        <v>67.67</v>
      </c>
      <c r="D61" s="135">
        <f t="shared" si="0"/>
        <v>80.449999999999989</v>
      </c>
      <c r="E61" s="75"/>
      <c r="F61" s="78">
        <v>13.2</v>
      </c>
      <c r="G61" s="78">
        <v>13.2</v>
      </c>
      <c r="H61" s="78">
        <v>13.53</v>
      </c>
      <c r="I61">
        <v>57.07</v>
      </c>
      <c r="J61">
        <v>133.4</v>
      </c>
      <c r="K61">
        <v>91.31</v>
      </c>
      <c r="L61">
        <v>3.96</v>
      </c>
      <c r="M61">
        <v>15.38</v>
      </c>
      <c r="N61" s="135">
        <v>26.82</v>
      </c>
      <c r="O61" s="135">
        <v>26.81</v>
      </c>
      <c r="P61" s="135">
        <v>26.82</v>
      </c>
      <c r="Q61">
        <v>4.22</v>
      </c>
      <c r="R61">
        <v>102.74</v>
      </c>
      <c r="S61">
        <v>4.6500000000000004</v>
      </c>
      <c r="T61">
        <v>17.47</v>
      </c>
      <c r="U61">
        <v>5.82</v>
      </c>
      <c r="V61">
        <v>5.82</v>
      </c>
      <c r="W61">
        <v>227.31</v>
      </c>
      <c r="X61">
        <v>45.46</v>
      </c>
      <c r="Y61">
        <v>69.25</v>
      </c>
      <c r="Z61">
        <v>43.29</v>
      </c>
      <c r="AA61">
        <v>89.34</v>
      </c>
      <c r="AB61">
        <v>44.66</v>
      </c>
    </row>
    <row r="62" spans="1:28">
      <c r="A62" t="s">
        <v>104</v>
      </c>
      <c r="B62" s="75">
        <v>261.37</v>
      </c>
      <c r="C62" s="75">
        <v>67.67</v>
      </c>
      <c r="D62" s="135">
        <f t="shared" si="0"/>
        <v>80.449999999999989</v>
      </c>
      <c r="E62" s="75"/>
      <c r="F62" s="78">
        <v>12.71</v>
      </c>
      <c r="G62" s="78">
        <v>12.71</v>
      </c>
      <c r="H62" s="78">
        <v>13.03</v>
      </c>
      <c r="I62">
        <v>57.07</v>
      </c>
      <c r="J62">
        <v>133.4</v>
      </c>
      <c r="K62">
        <v>91.31</v>
      </c>
      <c r="L62">
        <v>3.96</v>
      </c>
      <c r="M62">
        <v>14.34</v>
      </c>
      <c r="N62" s="135">
        <v>26.82</v>
      </c>
      <c r="O62" s="135">
        <v>26.81</v>
      </c>
      <c r="P62" s="135">
        <v>26.82</v>
      </c>
      <c r="Q62">
        <v>4.22</v>
      </c>
      <c r="R62">
        <v>96.24</v>
      </c>
      <c r="S62">
        <v>4.6500000000000004</v>
      </c>
      <c r="T62">
        <v>18.75</v>
      </c>
      <c r="U62">
        <v>6.25</v>
      </c>
      <c r="V62">
        <v>6.25</v>
      </c>
      <c r="W62">
        <v>219.2</v>
      </c>
      <c r="X62">
        <v>43.84</v>
      </c>
      <c r="Y62">
        <v>66.209999999999994</v>
      </c>
      <c r="Z62">
        <v>42.06</v>
      </c>
      <c r="AA62">
        <v>87.34</v>
      </c>
      <c r="AB62">
        <v>43.66</v>
      </c>
    </row>
    <row r="63" spans="1:28">
      <c r="A63" t="s">
        <v>105</v>
      </c>
      <c r="B63" s="75">
        <v>261.37</v>
      </c>
      <c r="C63" s="75">
        <v>67.67</v>
      </c>
      <c r="D63" s="135">
        <f t="shared" si="0"/>
        <v>80.449999999999989</v>
      </c>
      <c r="E63" s="75"/>
      <c r="F63" s="78">
        <v>12.22</v>
      </c>
      <c r="G63" s="78">
        <v>12.22</v>
      </c>
      <c r="H63" s="78">
        <v>12.53</v>
      </c>
      <c r="I63">
        <v>57.07</v>
      </c>
      <c r="J63">
        <v>133.4</v>
      </c>
      <c r="K63">
        <v>91.31</v>
      </c>
      <c r="L63">
        <v>4.04</v>
      </c>
      <c r="M63">
        <v>13.44</v>
      </c>
      <c r="N63" s="135">
        <v>26.82</v>
      </c>
      <c r="O63" s="135">
        <v>26.81</v>
      </c>
      <c r="P63" s="135">
        <v>26.82</v>
      </c>
      <c r="Q63">
        <v>4.7699999999999996</v>
      </c>
      <c r="R63">
        <v>89.3</v>
      </c>
      <c r="S63">
        <v>4.79</v>
      </c>
      <c r="T63">
        <v>21.31</v>
      </c>
      <c r="U63">
        <v>7.1</v>
      </c>
      <c r="V63">
        <v>7.1</v>
      </c>
      <c r="W63">
        <v>211.85</v>
      </c>
      <c r="X63">
        <v>42.37</v>
      </c>
      <c r="Y63">
        <v>61.96</v>
      </c>
      <c r="Z63">
        <v>39.72</v>
      </c>
      <c r="AA63">
        <v>85.34</v>
      </c>
      <c r="AB63">
        <v>42.66</v>
      </c>
    </row>
    <row r="64" spans="1:28">
      <c r="A64" t="s">
        <v>106</v>
      </c>
      <c r="B64" s="75">
        <v>261.37</v>
      </c>
      <c r="C64" s="75">
        <v>67.67</v>
      </c>
      <c r="D64" s="135">
        <f t="shared" si="0"/>
        <v>80.449999999999989</v>
      </c>
      <c r="E64" s="75"/>
      <c r="F64" s="78">
        <v>11.65</v>
      </c>
      <c r="G64" s="78">
        <v>11.65</v>
      </c>
      <c r="H64" s="78">
        <v>11.94</v>
      </c>
      <c r="I64">
        <v>57.07</v>
      </c>
      <c r="J64">
        <v>133.4</v>
      </c>
      <c r="K64">
        <v>91.31</v>
      </c>
      <c r="L64">
        <v>4.04</v>
      </c>
      <c r="M64">
        <v>10.64</v>
      </c>
      <c r="N64" s="135">
        <v>26.82</v>
      </c>
      <c r="O64" s="135">
        <v>26.81</v>
      </c>
      <c r="P64" s="135">
        <v>26.82</v>
      </c>
      <c r="Q64">
        <v>4.7699999999999996</v>
      </c>
      <c r="R64">
        <v>82.77</v>
      </c>
      <c r="S64">
        <v>4.79</v>
      </c>
      <c r="T64">
        <v>23.25</v>
      </c>
      <c r="U64">
        <v>7.75</v>
      </c>
      <c r="V64">
        <v>7.74</v>
      </c>
      <c r="W64">
        <v>166.88</v>
      </c>
      <c r="X64">
        <v>33.369999999999997</v>
      </c>
      <c r="Y64">
        <v>53.89</v>
      </c>
      <c r="Z64">
        <v>37.49</v>
      </c>
      <c r="AA64">
        <v>80.67</v>
      </c>
      <c r="AB64">
        <v>40.33</v>
      </c>
    </row>
    <row r="65" spans="1:28">
      <c r="A65" t="s">
        <v>107</v>
      </c>
      <c r="B65" s="75">
        <v>261.37</v>
      </c>
      <c r="C65" s="75">
        <v>67.67</v>
      </c>
      <c r="D65" s="135">
        <f t="shared" si="0"/>
        <v>80.449999999999989</v>
      </c>
      <c r="E65" s="75"/>
      <c r="F65" s="78">
        <v>10.89</v>
      </c>
      <c r="G65" s="78">
        <v>10.89</v>
      </c>
      <c r="H65" s="78">
        <v>11.16</v>
      </c>
      <c r="I65">
        <v>57.07</v>
      </c>
      <c r="J65">
        <v>133.4</v>
      </c>
      <c r="K65">
        <v>91.31</v>
      </c>
      <c r="L65">
        <v>4.04</v>
      </c>
      <c r="M65">
        <v>9.25</v>
      </c>
      <c r="N65" s="135">
        <v>26.82</v>
      </c>
      <c r="O65" s="135">
        <v>26.81</v>
      </c>
      <c r="P65" s="135">
        <v>26.82</v>
      </c>
      <c r="Q65">
        <v>4.7699999999999996</v>
      </c>
      <c r="R65">
        <v>75.489999999999995</v>
      </c>
      <c r="S65">
        <v>4.79</v>
      </c>
      <c r="T65">
        <v>24.4</v>
      </c>
      <c r="U65">
        <v>8.1300000000000008</v>
      </c>
      <c r="V65">
        <v>8.14</v>
      </c>
      <c r="W65">
        <v>158.54</v>
      </c>
      <c r="X65">
        <v>31.71</v>
      </c>
      <c r="Y65">
        <v>49.81</v>
      </c>
      <c r="Z65">
        <v>35.14</v>
      </c>
      <c r="AA65">
        <v>74</v>
      </c>
      <c r="AB65">
        <v>37</v>
      </c>
    </row>
    <row r="66" spans="1:28">
      <c r="A66" t="s">
        <v>108</v>
      </c>
      <c r="B66" s="75">
        <v>261.37</v>
      </c>
      <c r="C66" s="75">
        <v>67.67</v>
      </c>
      <c r="D66" s="135">
        <f t="shared" si="0"/>
        <v>80.449999999999989</v>
      </c>
      <c r="E66" s="75"/>
      <c r="F66" s="78">
        <v>10.220000000000001</v>
      </c>
      <c r="G66" s="78">
        <v>10.220000000000001</v>
      </c>
      <c r="H66" s="78">
        <v>10.47</v>
      </c>
      <c r="I66">
        <v>57.07</v>
      </c>
      <c r="J66">
        <v>133.4</v>
      </c>
      <c r="K66">
        <v>91.31</v>
      </c>
      <c r="L66">
        <v>4.04</v>
      </c>
      <c r="M66">
        <v>7.89</v>
      </c>
      <c r="N66" s="135">
        <v>26.82</v>
      </c>
      <c r="O66" s="135">
        <v>26.81</v>
      </c>
      <c r="P66" s="135">
        <v>26.82</v>
      </c>
      <c r="Q66">
        <v>4.7699999999999996</v>
      </c>
      <c r="R66">
        <v>68.099999999999994</v>
      </c>
      <c r="S66">
        <v>4.79</v>
      </c>
      <c r="T66">
        <v>25.68</v>
      </c>
      <c r="U66">
        <v>8.56</v>
      </c>
      <c r="V66">
        <v>8.5500000000000007</v>
      </c>
      <c r="W66">
        <v>146.04</v>
      </c>
      <c r="X66">
        <v>29.21</v>
      </c>
      <c r="Y66">
        <v>46.43</v>
      </c>
      <c r="Z66">
        <v>33</v>
      </c>
      <c r="AA66">
        <v>67.34</v>
      </c>
      <c r="AB66">
        <v>33.659999999999997</v>
      </c>
    </row>
    <row r="67" spans="1:28">
      <c r="A67" t="s">
        <v>109</v>
      </c>
      <c r="B67" s="75">
        <v>261.37</v>
      </c>
      <c r="C67" s="75">
        <v>67.67</v>
      </c>
      <c r="D67" s="135">
        <f t="shared" si="0"/>
        <v>80.449999999999989</v>
      </c>
      <c r="E67" s="75"/>
      <c r="F67" s="78">
        <v>9.42</v>
      </c>
      <c r="G67" s="78">
        <v>9.42</v>
      </c>
      <c r="H67" s="78">
        <v>9.65</v>
      </c>
      <c r="I67">
        <v>57.07</v>
      </c>
      <c r="J67">
        <v>133.4</v>
      </c>
      <c r="K67">
        <v>91.31</v>
      </c>
      <c r="L67">
        <v>4.2</v>
      </c>
      <c r="M67">
        <v>8.1199999999999992</v>
      </c>
      <c r="N67" s="135">
        <v>26.82</v>
      </c>
      <c r="O67" s="135">
        <v>26.81</v>
      </c>
      <c r="P67" s="135">
        <v>26.82</v>
      </c>
      <c r="Q67">
        <v>5.38</v>
      </c>
      <c r="R67">
        <v>61.08</v>
      </c>
      <c r="S67">
        <v>4.97</v>
      </c>
      <c r="T67">
        <v>27.19</v>
      </c>
      <c r="U67">
        <v>9.06</v>
      </c>
      <c r="V67">
        <v>9.06</v>
      </c>
      <c r="W67">
        <v>129.38</v>
      </c>
      <c r="X67">
        <v>25.87</v>
      </c>
      <c r="Y67">
        <v>30.38</v>
      </c>
      <c r="Z67">
        <v>30.85</v>
      </c>
      <c r="AA67">
        <v>53.34</v>
      </c>
      <c r="AB67">
        <v>26.66</v>
      </c>
    </row>
    <row r="68" spans="1:28">
      <c r="A68" t="s">
        <v>110</v>
      </c>
      <c r="B68" s="75">
        <v>261.37</v>
      </c>
      <c r="C68" s="75">
        <v>67.67</v>
      </c>
      <c r="D68" s="135">
        <f t="shared" ref="D68:D98" si="1">N68+O68+P68</f>
        <v>80.449999999999989</v>
      </c>
      <c r="E68" s="75"/>
      <c r="F68" s="78">
        <v>7.06</v>
      </c>
      <c r="G68" s="78">
        <v>7.06</v>
      </c>
      <c r="H68" s="78">
        <v>7.23</v>
      </c>
      <c r="I68">
        <v>57.07</v>
      </c>
      <c r="J68">
        <v>133.4</v>
      </c>
      <c r="K68">
        <v>91.31</v>
      </c>
      <c r="L68">
        <v>4.2</v>
      </c>
      <c r="M68">
        <v>8.25</v>
      </c>
      <c r="N68" s="135">
        <v>26.82</v>
      </c>
      <c r="O68" s="135">
        <v>26.81</v>
      </c>
      <c r="P68" s="135">
        <v>26.82</v>
      </c>
      <c r="Q68">
        <v>5.38</v>
      </c>
      <c r="R68">
        <v>53.97</v>
      </c>
      <c r="S68">
        <v>4.97</v>
      </c>
      <c r="T68">
        <v>28.77</v>
      </c>
      <c r="U68">
        <v>9.59</v>
      </c>
      <c r="V68">
        <v>9.58</v>
      </c>
      <c r="W68">
        <v>112.71</v>
      </c>
      <c r="X68">
        <v>22.54</v>
      </c>
      <c r="Y68">
        <v>26.41</v>
      </c>
      <c r="Z68">
        <v>28.32</v>
      </c>
      <c r="AA68">
        <v>48.67</v>
      </c>
      <c r="AB68">
        <v>24.33</v>
      </c>
    </row>
    <row r="69" spans="1:28">
      <c r="A69" t="s">
        <v>111</v>
      </c>
      <c r="B69" s="75">
        <v>261.37</v>
      </c>
      <c r="C69" s="75">
        <v>67.67</v>
      </c>
      <c r="D69" s="135">
        <f t="shared" si="1"/>
        <v>71.28</v>
      </c>
      <c r="E69" s="75"/>
      <c r="F69" s="78">
        <v>6.29</v>
      </c>
      <c r="G69" s="78">
        <v>6.29</v>
      </c>
      <c r="H69" s="78">
        <v>6.45</v>
      </c>
      <c r="I69">
        <v>57.07</v>
      </c>
      <c r="J69">
        <v>133.4</v>
      </c>
      <c r="K69">
        <v>91.31</v>
      </c>
      <c r="L69">
        <v>4.2</v>
      </c>
      <c r="M69">
        <v>7.97</v>
      </c>
      <c r="N69" s="135">
        <v>23.76</v>
      </c>
      <c r="O69" s="135">
        <v>23.76</v>
      </c>
      <c r="P69" s="135">
        <v>23.76</v>
      </c>
      <c r="Q69">
        <v>5.38</v>
      </c>
      <c r="R69">
        <v>46.37</v>
      </c>
      <c r="S69">
        <v>4.97</v>
      </c>
      <c r="T69">
        <v>30.2</v>
      </c>
      <c r="U69">
        <v>10.07</v>
      </c>
      <c r="V69">
        <v>10.06</v>
      </c>
      <c r="W69">
        <v>95.77</v>
      </c>
      <c r="X69">
        <v>19.149999999999999</v>
      </c>
      <c r="Y69">
        <v>24.1</v>
      </c>
      <c r="Z69">
        <v>24.72</v>
      </c>
      <c r="AA69">
        <v>44</v>
      </c>
      <c r="AB69">
        <v>22</v>
      </c>
    </row>
    <row r="70" spans="1:28">
      <c r="A70" t="s">
        <v>112</v>
      </c>
      <c r="B70" s="75">
        <v>261.37</v>
      </c>
      <c r="C70" s="75">
        <v>67.67</v>
      </c>
      <c r="D70" s="135">
        <f t="shared" si="1"/>
        <v>63.949999999999996</v>
      </c>
      <c r="E70" s="75"/>
      <c r="F70" s="78">
        <v>5.47</v>
      </c>
      <c r="G70" s="78">
        <v>5.47</v>
      </c>
      <c r="H70" s="78">
        <v>5.61</v>
      </c>
      <c r="I70">
        <v>57.07</v>
      </c>
      <c r="J70">
        <v>133.4</v>
      </c>
      <c r="K70">
        <v>91.31</v>
      </c>
      <c r="L70">
        <v>4.2</v>
      </c>
      <c r="M70">
        <v>8.0500000000000007</v>
      </c>
      <c r="N70" s="135">
        <v>21.32</v>
      </c>
      <c r="O70" s="135">
        <v>21.31</v>
      </c>
      <c r="P70" s="135">
        <v>21.32</v>
      </c>
      <c r="Q70">
        <v>5.38</v>
      </c>
      <c r="R70">
        <v>38.03</v>
      </c>
      <c r="S70">
        <v>4.97</v>
      </c>
      <c r="T70">
        <v>31.27</v>
      </c>
      <c r="U70">
        <v>10.42</v>
      </c>
      <c r="V70">
        <v>10.42</v>
      </c>
      <c r="W70">
        <v>71.66</v>
      </c>
      <c r="X70">
        <v>14.33</v>
      </c>
      <c r="Y70">
        <v>21.79</v>
      </c>
      <c r="Z70">
        <v>21.52</v>
      </c>
      <c r="AA70">
        <v>38.67</v>
      </c>
      <c r="AB70">
        <v>19.329999999999998</v>
      </c>
    </row>
    <row r="71" spans="1:28">
      <c r="A71" t="s">
        <v>113</v>
      </c>
      <c r="B71" s="75">
        <v>261.37</v>
      </c>
      <c r="C71" s="75">
        <v>67.67</v>
      </c>
      <c r="D71" s="135">
        <f t="shared" si="1"/>
        <v>58.100000000000009</v>
      </c>
      <c r="E71" s="75"/>
      <c r="F71" s="78">
        <v>4.63</v>
      </c>
      <c r="G71" s="78">
        <v>4.63</v>
      </c>
      <c r="H71" s="78">
        <v>4.75</v>
      </c>
      <c r="I71">
        <v>57.07</v>
      </c>
      <c r="J71">
        <v>133.4</v>
      </c>
      <c r="K71">
        <v>91.31</v>
      </c>
      <c r="L71">
        <v>4.4400000000000004</v>
      </c>
      <c r="M71">
        <v>7.82</v>
      </c>
      <c r="N71" s="135">
        <v>19.37</v>
      </c>
      <c r="O71" s="135">
        <v>19.36</v>
      </c>
      <c r="P71" s="135">
        <v>19.37</v>
      </c>
      <c r="Q71">
        <v>6.15</v>
      </c>
      <c r="R71">
        <v>29.88</v>
      </c>
      <c r="S71">
        <v>5.16</v>
      </c>
      <c r="T71">
        <v>54.1</v>
      </c>
      <c r="U71">
        <v>18.03</v>
      </c>
      <c r="V71">
        <v>18.04</v>
      </c>
      <c r="W71">
        <v>62.36</v>
      </c>
      <c r="X71">
        <v>12.47</v>
      </c>
      <c r="Y71">
        <v>19.16</v>
      </c>
      <c r="Z71">
        <v>18.48</v>
      </c>
      <c r="AA71">
        <v>33.33</v>
      </c>
      <c r="AB71">
        <v>16.670000000000002</v>
      </c>
    </row>
    <row r="72" spans="1:28">
      <c r="A72" t="s">
        <v>114</v>
      </c>
      <c r="B72" s="75">
        <v>261.37</v>
      </c>
      <c r="C72" s="75">
        <v>67.67</v>
      </c>
      <c r="D72" s="135">
        <f t="shared" si="1"/>
        <v>54.91</v>
      </c>
      <c r="E72" s="75"/>
      <c r="F72" s="78">
        <v>3.67</v>
      </c>
      <c r="G72" s="78">
        <v>3.67</v>
      </c>
      <c r="H72" s="78">
        <v>3.77</v>
      </c>
      <c r="I72">
        <v>57.07</v>
      </c>
      <c r="J72">
        <v>133.4</v>
      </c>
      <c r="K72">
        <v>91.31</v>
      </c>
      <c r="L72">
        <v>4.4400000000000004</v>
      </c>
      <c r="M72">
        <v>8.06</v>
      </c>
      <c r="N72" s="135">
        <v>18.3</v>
      </c>
      <c r="O72" s="135">
        <v>18.309999999999999</v>
      </c>
      <c r="P72" s="135">
        <v>18.3</v>
      </c>
      <c r="Q72">
        <v>6.15</v>
      </c>
      <c r="R72">
        <v>22.56</v>
      </c>
      <c r="S72">
        <v>5.16</v>
      </c>
      <c r="T72">
        <v>55.05</v>
      </c>
      <c r="U72">
        <v>18.350000000000001</v>
      </c>
      <c r="V72">
        <v>18.34</v>
      </c>
      <c r="W72">
        <v>53.06</v>
      </c>
      <c r="X72">
        <v>10.61</v>
      </c>
      <c r="Y72">
        <v>16.53</v>
      </c>
      <c r="Z72">
        <v>15.62</v>
      </c>
      <c r="AA72">
        <v>28</v>
      </c>
      <c r="AB72">
        <v>14</v>
      </c>
    </row>
    <row r="73" spans="1:28">
      <c r="A73" t="s">
        <v>115</v>
      </c>
      <c r="B73" s="75">
        <v>261.37</v>
      </c>
      <c r="C73" s="75">
        <v>67.67</v>
      </c>
      <c r="D73" s="135">
        <f t="shared" si="1"/>
        <v>45.89</v>
      </c>
      <c r="E73" s="75"/>
      <c r="F73" s="78">
        <v>2.81</v>
      </c>
      <c r="G73" s="78">
        <v>2.81</v>
      </c>
      <c r="H73" s="78">
        <v>2.89</v>
      </c>
      <c r="I73">
        <v>57.07</v>
      </c>
      <c r="J73">
        <v>133.4</v>
      </c>
      <c r="K73">
        <v>91.31</v>
      </c>
      <c r="L73">
        <v>4.4400000000000004</v>
      </c>
      <c r="M73">
        <v>8.08</v>
      </c>
      <c r="N73" s="135">
        <v>15.69</v>
      </c>
      <c r="O73" s="135">
        <v>14.51</v>
      </c>
      <c r="P73" s="135">
        <v>15.69</v>
      </c>
      <c r="Q73">
        <v>4.46</v>
      </c>
      <c r="R73">
        <v>15.99</v>
      </c>
      <c r="S73">
        <v>4.37</v>
      </c>
      <c r="T73">
        <v>55.68</v>
      </c>
      <c r="U73">
        <v>18.559999999999999</v>
      </c>
      <c r="V73">
        <v>18.559999999999999</v>
      </c>
      <c r="W73">
        <v>43.77</v>
      </c>
      <c r="X73">
        <v>8.75</v>
      </c>
      <c r="Y73">
        <v>13.53</v>
      </c>
      <c r="Z73">
        <v>12.92</v>
      </c>
      <c r="AA73">
        <v>23.33</v>
      </c>
      <c r="AB73">
        <v>11.67</v>
      </c>
    </row>
    <row r="74" spans="1:28">
      <c r="A74" t="s">
        <v>116</v>
      </c>
      <c r="B74" s="75">
        <v>261.37</v>
      </c>
      <c r="C74" s="75">
        <v>67.67</v>
      </c>
      <c r="D74" s="135">
        <f t="shared" si="1"/>
        <v>25.71</v>
      </c>
      <c r="E74" s="75"/>
      <c r="F74" s="78">
        <v>1.97</v>
      </c>
      <c r="G74" s="78">
        <v>1.97</v>
      </c>
      <c r="H74" s="78">
        <v>2.02</v>
      </c>
      <c r="I74">
        <v>57.07</v>
      </c>
      <c r="J74">
        <v>133.4</v>
      </c>
      <c r="K74">
        <v>91.31</v>
      </c>
      <c r="L74">
        <v>4.4400000000000004</v>
      </c>
      <c r="M74">
        <v>7.92</v>
      </c>
      <c r="N74" s="135">
        <v>9.4</v>
      </c>
      <c r="O74" s="135">
        <v>6.91</v>
      </c>
      <c r="P74" s="135">
        <v>9.4</v>
      </c>
      <c r="Q74">
        <v>4.46</v>
      </c>
      <c r="R74">
        <v>10.45</v>
      </c>
      <c r="S74">
        <v>4.37</v>
      </c>
      <c r="T74">
        <v>77.58</v>
      </c>
      <c r="U74">
        <v>25.86</v>
      </c>
      <c r="V74">
        <v>25.86</v>
      </c>
      <c r="W74">
        <v>34.47</v>
      </c>
      <c r="X74">
        <v>6.89</v>
      </c>
      <c r="Y74">
        <v>11.51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261.37</v>
      </c>
      <c r="C75" s="75">
        <v>67.67</v>
      </c>
      <c r="D75" s="135">
        <f t="shared" si="1"/>
        <v>0</v>
      </c>
      <c r="E75" s="75"/>
      <c r="F75" s="78">
        <v>1.21</v>
      </c>
      <c r="G75" s="78">
        <v>1.21</v>
      </c>
      <c r="H75" s="78">
        <v>1.25</v>
      </c>
      <c r="I75">
        <v>62.5</v>
      </c>
      <c r="J75">
        <v>133.4</v>
      </c>
      <c r="K75">
        <v>91.31</v>
      </c>
      <c r="L75">
        <v>4.59</v>
      </c>
      <c r="M75">
        <v>8.44</v>
      </c>
      <c r="N75" s="135">
        <v>0</v>
      </c>
      <c r="O75" s="135">
        <v>0</v>
      </c>
      <c r="P75" s="135">
        <v>0</v>
      </c>
      <c r="Q75">
        <v>4.46</v>
      </c>
      <c r="R75">
        <v>5.97</v>
      </c>
      <c r="S75">
        <v>4.47</v>
      </c>
      <c r="T75">
        <v>77.78</v>
      </c>
      <c r="U75">
        <v>25.93</v>
      </c>
      <c r="V75">
        <v>25.92</v>
      </c>
      <c r="W75">
        <v>18.7</v>
      </c>
      <c r="X75">
        <v>3.74</v>
      </c>
      <c r="Y75">
        <v>7.99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261.37</v>
      </c>
      <c r="C76" s="75">
        <v>67.67</v>
      </c>
      <c r="D76" s="135">
        <f t="shared" si="1"/>
        <v>0</v>
      </c>
      <c r="E76" s="75"/>
      <c r="F76" s="78">
        <v>0.63</v>
      </c>
      <c r="G76" s="78">
        <v>0.63</v>
      </c>
      <c r="H76" s="78">
        <v>0.64</v>
      </c>
      <c r="I76">
        <v>66.78</v>
      </c>
      <c r="J76">
        <v>133.4</v>
      </c>
      <c r="K76">
        <v>91.31</v>
      </c>
      <c r="L76">
        <v>4.59</v>
      </c>
      <c r="M76">
        <v>9.25</v>
      </c>
      <c r="N76" s="135">
        <v>0</v>
      </c>
      <c r="O76" s="135">
        <v>0</v>
      </c>
      <c r="P76" s="135">
        <v>0</v>
      </c>
      <c r="Q76">
        <v>4.46</v>
      </c>
      <c r="R76">
        <v>2.86</v>
      </c>
      <c r="S76">
        <v>4.47</v>
      </c>
      <c r="T76">
        <v>78.069999999999993</v>
      </c>
      <c r="U76">
        <v>26.02</v>
      </c>
      <c r="V76">
        <v>26.03</v>
      </c>
      <c r="W76">
        <v>15.64</v>
      </c>
      <c r="X76">
        <v>3.13</v>
      </c>
      <c r="Y76">
        <v>5.23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261.37</v>
      </c>
      <c r="C77" s="75">
        <v>67.67</v>
      </c>
      <c r="D77" s="135">
        <f t="shared" si="1"/>
        <v>0</v>
      </c>
      <c r="E77" s="75"/>
      <c r="F77" s="78">
        <v>0.21</v>
      </c>
      <c r="G77" s="78">
        <v>0.21</v>
      </c>
      <c r="H77" s="78">
        <v>0.21</v>
      </c>
      <c r="I77">
        <v>71.05</v>
      </c>
      <c r="J77">
        <v>133.4</v>
      </c>
      <c r="K77">
        <v>91.31</v>
      </c>
      <c r="L77">
        <v>4.59</v>
      </c>
      <c r="M77">
        <v>10.59</v>
      </c>
      <c r="N77" s="135">
        <v>0</v>
      </c>
      <c r="O77" s="135">
        <v>0</v>
      </c>
      <c r="P77" s="135">
        <v>0</v>
      </c>
      <c r="Q77">
        <v>4.46</v>
      </c>
      <c r="R77">
        <v>1.04</v>
      </c>
      <c r="S77">
        <v>4.47</v>
      </c>
      <c r="T77">
        <v>78.17</v>
      </c>
      <c r="U77">
        <v>26.06</v>
      </c>
      <c r="V77">
        <v>26.05</v>
      </c>
      <c r="W77">
        <v>11.25</v>
      </c>
      <c r="X77">
        <v>2.25</v>
      </c>
      <c r="Y77">
        <v>3.13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261.37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71.05</v>
      </c>
      <c r="J78">
        <v>133.4</v>
      </c>
      <c r="K78">
        <v>91.31</v>
      </c>
      <c r="L78">
        <v>4.59</v>
      </c>
      <c r="M78">
        <v>11.32</v>
      </c>
      <c r="N78" s="135">
        <v>0</v>
      </c>
      <c r="O78" s="135">
        <v>0</v>
      </c>
      <c r="P78" s="135">
        <v>0</v>
      </c>
      <c r="Q78">
        <v>4.46</v>
      </c>
      <c r="R78">
        <v>0.17</v>
      </c>
      <c r="S78">
        <v>4.47</v>
      </c>
      <c r="T78">
        <v>78.56</v>
      </c>
      <c r="U78">
        <v>26.19</v>
      </c>
      <c r="V78">
        <v>26.18</v>
      </c>
      <c r="W78">
        <v>3.51</v>
      </c>
      <c r="X78">
        <v>0.7</v>
      </c>
      <c r="Y78">
        <v>1.49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261.37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75.33</v>
      </c>
      <c r="J79">
        <v>133.4</v>
      </c>
      <c r="K79">
        <v>91.31</v>
      </c>
      <c r="L79">
        <v>4.82</v>
      </c>
      <c r="M79">
        <v>11.66</v>
      </c>
      <c r="N79" s="135">
        <v>0</v>
      </c>
      <c r="O79" s="135">
        <v>0</v>
      </c>
      <c r="P79" s="135">
        <v>0</v>
      </c>
      <c r="Q79">
        <v>4.46</v>
      </c>
      <c r="R79">
        <v>0</v>
      </c>
      <c r="S79">
        <v>4.55</v>
      </c>
      <c r="T79">
        <v>76.94</v>
      </c>
      <c r="U79">
        <v>25.65</v>
      </c>
      <c r="V79">
        <v>25.63</v>
      </c>
      <c r="W79">
        <v>1.3</v>
      </c>
      <c r="X79">
        <v>0.26</v>
      </c>
      <c r="Y79">
        <v>0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261.37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75.33</v>
      </c>
      <c r="J80">
        <v>133.4</v>
      </c>
      <c r="K80">
        <v>91.31</v>
      </c>
      <c r="L80">
        <v>4.82</v>
      </c>
      <c r="M80">
        <v>12.14</v>
      </c>
      <c r="N80" s="135">
        <v>0</v>
      </c>
      <c r="O80" s="135">
        <v>0</v>
      </c>
      <c r="P80" s="135">
        <v>0</v>
      </c>
      <c r="Q80">
        <v>4.46</v>
      </c>
      <c r="R80">
        <v>0</v>
      </c>
      <c r="S80">
        <v>4.55</v>
      </c>
      <c r="T80">
        <v>75.84</v>
      </c>
      <c r="U80">
        <v>25.28</v>
      </c>
      <c r="V80">
        <v>25.28</v>
      </c>
      <c r="W80">
        <v>0.65</v>
      </c>
      <c r="X80">
        <v>0.13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261.37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79.62</v>
      </c>
      <c r="J81">
        <v>133.4</v>
      </c>
      <c r="K81">
        <v>91.31</v>
      </c>
      <c r="L81">
        <v>4.82</v>
      </c>
      <c r="M81">
        <v>13.14</v>
      </c>
      <c r="N81" s="135">
        <v>0</v>
      </c>
      <c r="O81" s="135">
        <v>0</v>
      </c>
      <c r="P81" s="135">
        <v>0</v>
      </c>
      <c r="Q81">
        <v>4.46</v>
      </c>
      <c r="R81">
        <v>0</v>
      </c>
      <c r="S81">
        <v>4.55</v>
      </c>
      <c r="T81">
        <v>74.77</v>
      </c>
      <c r="U81">
        <v>24.92</v>
      </c>
      <c r="V81">
        <v>24.93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261.37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83.9</v>
      </c>
      <c r="J82">
        <v>133.4</v>
      </c>
      <c r="K82">
        <v>91.31</v>
      </c>
      <c r="L82">
        <v>4.82</v>
      </c>
      <c r="M82">
        <v>14.37</v>
      </c>
      <c r="N82" s="135">
        <v>0</v>
      </c>
      <c r="O82" s="135">
        <v>0</v>
      </c>
      <c r="P82" s="135">
        <v>0</v>
      </c>
      <c r="Q82">
        <v>4.46</v>
      </c>
      <c r="R82">
        <v>0</v>
      </c>
      <c r="S82">
        <v>4.55</v>
      </c>
      <c r="T82">
        <v>72.61</v>
      </c>
      <c r="U82">
        <v>24.2</v>
      </c>
      <c r="V82">
        <v>24.2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261.37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88.18</v>
      </c>
      <c r="J83">
        <v>133.4</v>
      </c>
      <c r="K83">
        <v>91.31</v>
      </c>
      <c r="L83">
        <v>4.82</v>
      </c>
      <c r="M83">
        <v>13.69</v>
      </c>
      <c r="N83" s="135">
        <v>0</v>
      </c>
      <c r="O83" s="135">
        <v>0</v>
      </c>
      <c r="P83" s="135">
        <v>0</v>
      </c>
      <c r="Q83">
        <v>4.22</v>
      </c>
      <c r="R83">
        <v>0</v>
      </c>
      <c r="S83">
        <v>4.47</v>
      </c>
      <c r="T83">
        <v>71.87</v>
      </c>
      <c r="U83">
        <v>23.96</v>
      </c>
      <c r="V83">
        <v>23.95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261.37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92.46</v>
      </c>
      <c r="J84">
        <v>133.4</v>
      </c>
      <c r="K84">
        <v>91.31</v>
      </c>
      <c r="L84">
        <v>4.82</v>
      </c>
      <c r="M84">
        <v>13.05</v>
      </c>
      <c r="N84" s="135">
        <v>0</v>
      </c>
      <c r="O84" s="135">
        <v>0</v>
      </c>
      <c r="P84" s="135">
        <v>0</v>
      </c>
      <c r="Q84">
        <v>4.22</v>
      </c>
      <c r="R84">
        <v>0</v>
      </c>
      <c r="S84">
        <v>4.47</v>
      </c>
      <c r="T84">
        <v>70.739999999999995</v>
      </c>
      <c r="U84">
        <v>23.58</v>
      </c>
      <c r="V84">
        <v>23.57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261.37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96.74</v>
      </c>
      <c r="J85">
        <v>133.4</v>
      </c>
      <c r="K85">
        <v>91.31</v>
      </c>
      <c r="L85">
        <v>4.82</v>
      </c>
      <c r="M85">
        <v>12.55</v>
      </c>
      <c r="N85" s="135">
        <v>0</v>
      </c>
      <c r="O85" s="135">
        <v>0</v>
      </c>
      <c r="P85" s="135">
        <v>0</v>
      </c>
      <c r="Q85">
        <v>4.6100000000000003</v>
      </c>
      <c r="R85">
        <v>0</v>
      </c>
      <c r="S85">
        <v>4.83</v>
      </c>
      <c r="T85">
        <v>69.25</v>
      </c>
      <c r="U85">
        <v>23.08</v>
      </c>
      <c r="V85">
        <v>23.09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261.37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101.02</v>
      </c>
      <c r="J86">
        <v>133.4</v>
      </c>
      <c r="K86">
        <v>91.31</v>
      </c>
      <c r="L86">
        <v>4.82</v>
      </c>
      <c r="M86">
        <v>12.58</v>
      </c>
      <c r="N86" s="135">
        <v>0</v>
      </c>
      <c r="O86" s="135">
        <v>0</v>
      </c>
      <c r="P86" s="135">
        <v>0</v>
      </c>
      <c r="Q86">
        <v>4.6100000000000003</v>
      </c>
      <c r="R86">
        <v>0</v>
      </c>
      <c r="S86">
        <v>4.83</v>
      </c>
      <c r="T86">
        <v>68.06</v>
      </c>
      <c r="U86">
        <v>22.69</v>
      </c>
      <c r="V86">
        <v>22.67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261.37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105.3</v>
      </c>
      <c r="J87">
        <v>133.4</v>
      </c>
      <c r="K87">
        <v>91.31</v>
      </c>
      <c r="L87">
        <v>4.67</v>
      </c>
      <c r="M87">
        <v>12.93</v>
      </c>
      <c r="N87" s="135">
        <v>0</v>
      </c>
      <c r="O87" s="135">
        <v>0</v>
      </c>
      <c r="P87" s="135">
        <v>0</v>
      </c>
      <c r="Q87">
        <v>4.6100000000000003</v>
      </c>
      <c r="R87">
        <v>0</v>
      </c>
      <c r="S87">
        <v>5.39</v>
      </c>
      <c r="T87">
        <v>66.91</v>
      </c>
      <c r="U87">
        <v>22.3</v>
      </c>
      <c r="V87">
        <v>22.3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261.37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109.59</v>
      </c>
      <c r="J88">
        <v>133.4</v>
      </c>
      <c r="K88">
        <v>91.31</v>
      </c>
      <c r="L88">
        <v>4.67</v>
      </c>
      <c r="M88">
        <v>6.53</v>
      </c>
      <c r="N88" s="135">
        <v>0</v>
      </c>
      <c r="O88" s="135">
        <v>0</v>
      </c>
      <c r="P88" s="135">
        <v>0</v>
      </c>
      <c r="Q88">
        <v>4.6100000000000003</v>
      </c>
      <c r="R88">
        <v>0</v>
      </c>
      <c r="S88">
        <v>5.39</v>
      </c>
      <c r="T88">
        <v>65.22</v>
      </c>
      <c r="U88">
        <v>21.74</v>
      </c>
      <c r="V88">
        <v>21.73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261.37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113.86</v>
      </c>
      <c r="J89">
        <v>133.4</v>
      </c>
      <c r="K89">
        <v>91.31</v>
      </c>
      <c r="L89">
        <v>3.96</v>
      </c>
      <c r="M89">
        <v>6.03</v>
      </c>
      <c r="N89" s="135">
        <v>0</v>
      </c>
      <c r="O89" s="135">
        <v>0</v>
      </c>
      <c r="P89" s="135">
        <v>0</v>
      </c>
      <c r="Q89">
        <v>4.6100000000000003</v>
      </c>
      <c r="R89">
        <v>0</v>
      </c>
      <c r="S89">
        <v>5.39</v>
      </c>
      <c r="T89">
        <v>63.17</v>
      </c>
      <c r="U89">
        <v>21.06</v>
      </c>
      <c r="V89">
        <v>21.04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261.37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116.43</v>
      </c>
      <c r="J90">
        <v>133.4</v>
      </c>
      <c r="K90">
        <v>91.31</v>
      </c>
      <c r="L90">
        <v>3.96</v>
      </c>
      <c r="M90">
        <v>5.73</v>
      </c>
      <c r="N90" s="135">
        <v>0</v>
      </c>
      <c r="O90" s="135">
        <v>0</v>
      </c>
      <c r="P90" s="135">
        <v>0</v>
      </c>
      <c r="Q90">
        <v>4.6100000000000003</v>
      </c>
      <c r="R90">
        <v>0</v>
      </c>
      <c r="S90">
        <v>5.39</v>
      </c>
      <c r="T90">
        <v>61.15</v>
      </c>
      <c r="U90">
        <v>20.38</v>
      </c>
      <c r="V90">
        <v>20.38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261.37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116.43</v>
      </c>
      <c r="J91">
        <v>133.4</v>
      </c>
      <c r="K91">
        <v>91.31</v>
      </c>
      <c r="L91">
        <v>3.96</v>
      </c>
      <c r="M91">
        <v>5.33</v>
      </c>
      <c r="N91" s="135">
        <v>0</v>
      </c>
      <c r="O91" s="135">
        <v>0</v>
      </c>
      <c r="P91" s="135">
        <v>0</v>
      </c>
      <c r="Q91">
        <v>4.46</v>
      </c>
      <c r="R91">
        <v>0</v>
      </c>
      <c r="S91">
        <v>5.21</v>
      </c>
      <c r="T91">
        <v>58.88</v>
      </c>
      <c r="U91">
        <v>19.63</v>
      </c>
      <c r="V91">
        <v>19.61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261.37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116.43</v>
      </c>
      <c r="J92">
        <v>133.4</v>
      </c>
      <c r="K92">
        <v>91.31</v>
      </c>
      <c r="L92">
        <v>3.96</v>
      </c>
      <c r="M92">
        <v>4.93</v>
      </c>
      <c r="N92" s="135">
        <v>0</v>
      </c>
      <c r="O92" s="135">
        <v>0</v>
      </c>
      <c r="P92" s="135">
        <v>0</v>
      </c>
      <c r="Q92">
        <v>4.46</v>
      </c>
      <c r="R92">
        <v>0</v>
      </c>
      <c r="S92">
        <v>5.21</v>
      </c>
      <c r="T92">
        <v>46.95</v>
      </c>
      <c r="U92">
        <v>15.65</v>
      </c>
      <c r="V92">
        <v>15.64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261.37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116.43</v>
      </c>
      <c r="J93">
        <v>133.4</v>
      </c>
      <c r="K93">
        <v>91.31</v>
      </c>
      <c r="L93">
        <v>3.96</v>
      </c>
      <c r="M93">
        <v>4.3099999999999996</v>
      </c>
      <c r="N93" s="135">
        <v>0</v>
      </c>
      <c r="O93" s="135">
        <v>0</v>
      </c>
      <c r="P93" s="135">
        <v>0</v>
      </c>
      <c r="Q93">
        <v>4.46</v>
      </c>
      <c r="R93">
        <v>0</v>
      </c>
      <c r="S93">
        <v>5.21</v>
      </c>
      <c r="T93">
        <v>47.16</v>
      </c>
      <c r="U93">
        <v>15.72</v>
      </c>
      <c r="V93">
        <v>15.72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261.37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116.43</v>
      </c>
      <c r="J94">
        <v>133.4</v>
      </c>
      <c r="K94">
        <v>91.31</v>
      </c>
      <c r="L94">
        <v>3.96</v>
      </c>
      <c r="M94">
        <v>4.51</v>
      </c>
      <c r="N94" s="135">
        <v>0</v>
      </c>
      <c r="O94" s="135">
        <v>0</v>
      </c>
      <c r="P94" s="135">
        <v>0</v>
      </c>
      <c r="Q94">
        <v>4.46</v>
      </c>
      <c r="R94">
        <v>0</v>
      </c>
      <c r="S94">
        <v>5.21</v>
      </c>
      <c r="T94">
        <v>47.43</v>
      </c>
      <c r="U94">
        <v>15.81</v>
      </c>
      <c r="V94">
        <v>15.8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261.37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116.43</v>
      </c>
      <c r="J95">
        <v>133.4</v>
      </c>
      <c r="K95">
        <v>91.31</v>
      </c>
      <c r="L95">
        <v>3.89</v>
      </c>
      <c r="M95">
        <v>4.6900000000000004</v>
      </c>
      <c r="N95" s="135">
        <v>0</v>
      </c>
      <c r="O95" s="135">
        <v>0</v>
      </c>
      <c r="P95" s="135">
        <v>0</v>
      </c>
      <c r="Q95">
        <v>4.46</v>
      </c>
      <c r="R95">
        <v>0</v>
      </c>
      <c r="S95">
        <v>5.21</v>
      </c>
      <c r="T95">
        <v>47.95</v>
      </c>
      <c r="U95">
        <v>15.98</v>
      </c>
      <c r="V95">
        <v>15.99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261.37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116.43</v>
      </c>
      <c r="J96">
        <v>133.4</v>
      </c>
      <c r="K96">
        <v>91.31</v>
      </c>
      <c r="L96">
        <v>3.89</v>
      </c>
      <c r="M96">
        <v>4.8099999999999996</v>
      </c>
      <c r="N96" s="135">
        <v>0</v>
      </c>
      <c r="O96" s="135">
        <v>0</v>
      </c>
      <c r="P96" s="135">
        <v>0</v>
      </c>
      <c r="Q96">
        <v>4.46</v>
      </c>
      <c r="R96">
        <v>0</v>
      </c>
      <c r="S96">
        <v>5.21</v>
      </c>
      <c r="T96">
        <v>49.46</v>
      </c>
      <c r="U96">
        <v>16.489999999999998</v>
      </c>
      <c r="V96">
        <v>16.47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261.37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116.43</v>
      </c>
      <c r="J97">
        <v>133.4</v>
      </c>
      <c r="K97">
        <v>91.31</v>
      </c>
      <c r="L97">
        <v>3.89</v>
      </c>
      <c r="M97">
        <v>4.4800000000000004</v>
      </c>
      <c r="N97" s="135">
        <v>0</v>
      </c>
      <c r="O97" s="135">
        <v>0</v>
      </c>
      <c r="P97" s="135">
        <v>0</v>
      </c>
      <c r="Q97">
        <v>4.46</v>
      </c>
      <c r="R97">
        <v>0</v>
      </c>
      <c r="S97">
        <v>5.21</v>
      </c>
      <c r="T97">
        <v>51.15</v>
      </c>
      <c r="U97">
        <v>17.05</v>
      </c>
      <c r="V97">
        <v>17.05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261.37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116.43</v>
      </c>
      <c r="J98">
        <v>133.4</v>
      </c>
      <c r="K98">
        <v>91.31</v>
      </c>
      <c r="L98">
        <v>3.89</v>
      </c>
      <c r="M98">
        <v>4.6500000000000004</v>
      </c>
      <c r="N98" s="135">
        <v>0</v>
      </c>
      <c r="O98" s="135">
        <v>0</v>
      </c>
      <c r="P98" s="135">
        <v>0</v>
      </c>
      <c r="Q98">
        <v>4.46</v>
      </c>
      <c r="R98">
        <v>0</v>
      </c>
      <c r="S98">
        <v>5.21</v>
      </c>
      <c r="T98">
        <v>52.31</v>
      </c>
      <c r="U98">
        <v>17.440000000000001</v>
      </c>
      <c r="V98">
        <v>17.420000000000002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6.2728799999999971</v>
      </c>
      <c r="C99" s="75">
        <f t="shared" ref="C99:L99" si="2">SUM(C3:C98)/4000</f>
        <v>1.6240800000000013</v>
      </c>
      <c r="D99" s="135">
        <f t="shared" ref="D99" si="3">SUM(D3:D98)/4000</f>
        <v>0.88548499999999941</v>
      </c>
      <c r="E99" s="75"/>
      <c r="F99" s="78">
        <f t="shared" si="2"/>
        <v>0.11323750000000002</v>
      </c>
      <c r="G99" s="78">
        <f t="shared" si="2"/>
        <v>0.11323750000000002</v>
      </c>
      <c r="H99" s="78">
        <f t="shared" si="2"/>
        <v>0.11606249999999999</v>
      </c>
      <c r="I99">
        <f t="shared" si="2"/>
        <v>1.6243750000000021</v>
      </c>
      <c r="J99">
        <f t="shared" si="2"/>
        <v>3.2015999999999947</v>
      </c>
      <c r="K99">
        <f t="shared" si="2"/>
        <v>2.1914400000000032</v>
      </c>
      <c r="L99">
        <f t="shared" si="2"/>
        <v>9.5229999999999912E-2</v>
      </c>
      <c r="M99">
        <f t="shared" ref="M99:AB99" si="4">SUM(M3:M98)/4000</f>
        <v>0.17219999999999996</v>
      </c>
      <c r="N99" s="135">
        <f t="shared" si="4"/>
        <v>0.29662750000000015</v>
      </c>
      <c r="O99" s="135">
        <f t="shared" si="4"/>
        <v>0.29222999999999966</v>
      </c>
      <c r="P99" s="135">
        <f t="shared" si="4"/>
        <v>0.29662750000000015</v>
      </c>
      <c r="Q99">
        <f t="shared" si="4"/>
        <v>0.1040599999999999</v>
      </c>
      <c r="R99">
        <f t="shared" si="4"/>
        <v>1.0041049999999998</v>
      </c>
      <c r="S99">
        <f t="shared" si="4"/>
        <v>0.11294500000000002</v>
      </c>
      <c r="T99">
        <f t="shared" si="4"/>
        <v>1.0069799999999998</v>
      </c>
      <c r="U99">
        <f t="shared" si="4"/>
        <v>0.33565000000000006</v>
      </c>
      <c r="V99">
        <f t="shared" si="4"/>
        <v>0.33555249999999998</v>
      </c>
      <c r="W99">
        <f t="shared" si="4"/>
        <v>1.8429200000000006</v>
      </c>
      <c r="X99">
        <f t="shared" si="4"/>
        <v>0.3685699999999999</v>
      </c>
      <c r="Y99">
        <f t="shared" si="4"/>
        <v>0.5411600000000002</v>
      </c>
      <c r="Z99">
        <f t="shared" si="4"/>
        <v>0.36580499999999994</v>
      </c>
      <c r="AA99">
        <f t="shared" si="4"/>
        <v>0.74291500000000033</v>
      </c>
      <c r="AB99">
        <f t="shared" si="4"/>
        <v>0.371415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9.73</v>
      </c>
      <c r="C12" s="136">
        <f>'IDT-1 Calculation'!DG12</f>
        <v>6.0289999999999999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-15.759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23.562000000000001</v>
      </c>
      <c r="C13" s="136">
        <f>'IDT-1 Calculation'!DG13</f>
        <v>14.598000000000001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-38.160000000000004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47.918999999999997</v>
      </c>
      <c r="C14" s="136">
        <f>'IDT-1 Calculation'!DG14</f>
        <v>15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-62.918999999999997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93.430999999999997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-93.430999999999997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116.495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-116.495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135.69800000000001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-135.69800000000001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153.393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-153.393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184.995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-184.995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-140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-120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46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91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-91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66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26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-26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147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-147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34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32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-32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58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-58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90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-90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95.888000000000005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-95.888000000000005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60.057000000000002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-60.057000000000002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30.981000000000002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-30.981000000000002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7.3940000000000001</v>
      </c>
      <c r="C64" s="136">
        <f>'IDT-1 Calculation'!DG64</f>
        <v>4.5819999999999999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-11.975999999999999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6.2389999999999999</v>
      </c>
      <c r="C65" s="136">
        <f>'IDT-1 Calculation'!DG65</f>
        <v>3.8650000000000002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-10.103999999999999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0.94499999999999995</v>
      </c>
      <c r="C66" s="136">
        <f>'IDT-1 Calculation'!DG66</f>
        <v>0.58599999999999997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-1.5309999999999999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4.1500000000000004</v>
      </c>
      <c r="C67" s="136">
        <f>'IDT-1 Calculation'!DG67</f>
        <v>2.5720000000000001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-6.7220000000000004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6.6959999999999997</v>
      </c>
      <c r="C68" s="136">
        <f>'IDT-1 Calculation'!DG68</f>
        <v>4.149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-10.844999999999999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12.509</v>
      </c>
      <c r="C69" s="136">
        <f>'IDT-1 Calculation'!DG69</f>
        <v>7.7510000000000003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-20.260000000000002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28.123000000000001</v>
      </c>
      <c r="C70" s="136">
        <f>'IDT-1 Calculation'!DG70</f>
        <v>17.423999999999999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-45.546999999999997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36.494</v>
      </c>
      <c r="C71" s="136">
        <f>'IDT-1 Calculation'!DG71</f>
        <v>22.611000000000001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-59.105000000000004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52.87</v>
      </c>
      <c r="C72" s="136">
        <f>'IDT-1 Calculation'!DG72</f>
        <v>32.758000000000003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-85.628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62.545000000000002</v>
      </c>
      <c r="C73" s="136">
        <f>'IDT-1 Calculation'!DG73</f>
        <v>38.753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-101.298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49</v>
      </c>
      <c r="C74" s="136">
        <f>'IDT-1 Calculation'!DG74</f>
        <v>66.158000000000001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-115.158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82.49</v>
      </c>
      <c r="C75" s="136">
        <f>'IDT-1 Calculation'!DG75</f>
        <v>51.11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-133.6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89.661000000000001</v>
      </c>
      <c r="C76" s="136">
        <f>'IDT-1 Calculation'!DG76</f>
        <v>55.552999999999997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-145.214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102</v>
      </c>
      <c r="C77" s="136">
        <f>'IDT-1 Calculation'!DG77</f>
        <v>37.5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-139.5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74</v>
      </c>
      <c r="C78" s="136">
        <f>'IDT-1 Calculation'!DG78</f>
        <v>7.5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-81.5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22.5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-22.5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32</v>
      </c>
      <c r="C89" s="136">
        <f>'IDT-1 Calculation'!DG89</f>
        <v>43.737000000000002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-75.736999999999995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17.501000000000001</v>
      </c>
      <c r="C90" s="136">
        <f>'IDT-1 Calculation'!DG90</f>
        <v>10.843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-28.344000000000001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0.83569150000000003</v>
      </c>
      <c r="C99" s="152">
        <f>SUM(C3:C98)/4000</f>
        <v>0.11639475000000002</v>
      </c>
      <c r="D99" s="152">
        <f>SUM(D3:D98)/4000</f>
        <v>0</v>
      </c>
      <c r="E99" s="152">
        <f>SUM(E3:E98)/4000</f>
        <v>0</v>
      </c>
      <c r="F99" s="152">
        <f>SUM(F3:F98)/4000</f>
        <v>-0.95208625000000002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512.00234695891982</v>
      </c>
      <c r="L3">
        <v>10.002888764454879</v>
      </c>
      <c r="M3">
        <v>59.622804907385138</v>
      </c>
      <c r="N3">
        <v>51.882718076720955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19.99658669961806</v>
      </c>
      <c r="X3">
        <v>64.789121068971639</v>
      </c>
      <c r="Y3">
        <v>0</v>
      </c>
      <c r="Z3">
        <v>5.7974399999999999</v>
      </c>
      <c r="AA3">
        <v>12.317364000000001</v>
      </c>
      <c r="AB3">
        <v>11.533435920000002</v>
      </c>
      <c r="AC3">
        <v>8.5010146559999988</v>
      </c>
      <c r="AD3">
        <v>16.01305632</v>
      </c>
      <c r="AE3">
        <v>20.004022800000001</v>
      </c>
      <c r="AF3">
        <v>18.454499999999999</v>
      </c>
      <c r="AG3">
        <v>11.771367840000002</v>
      </c>
      <c r="AH3">
        <v>51.366416399999991</v>
      </c>
      <c r="AI3">
        <v>0</v>
      </c>
      <c r="AJ3">
        <v>0</v>
      </c>
      <c r="AK3">
        <v>0</v>
      </c>
      <c r="AL3">
        <v>59.816099999999992</v>
      </c>
      <c r="AM3">
        <v>4.6368595428571435</v>
      </c>
      <c r="AN3">
        <v>0</v>
      </c>
      <c r="AO3">
        <v>4.6484928E-3</v>
      </c>
      <c r="AP3">
        <v>2.7568144800000001</v>
      </c>
      <c r="AQ3">
        <v>13.100999999999999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39.709075029552402</v>
      </c>
      <c r="BB3">
        <f>SUM(B3:AZ3)-BA3</f>
        <v>1152.7556817943876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512.00234695891982</v>
      </c>
      <c r="L4">
        <v>10.002888764454879</v>
      </c>
      <c r="M4">
        <v>59.622804907385138</v>
      </c>
      <c r="N4">
        <v>51.882718076720955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19.99658669961806</v>
      </c>
      <c r="X4">
        <v>64.789121068971639</v>
      </c>
      <c r="Y4">
        <v>0</v>
      </c>
      <c r="Z4">
        <v>5.7974399999999999</v>
      </c>
      <c r="AA4">
        <v>9.2640455999999993</v>
      </c>
      <c r="AB4">
        <v>11.533435920000002</v>
      </c>
      <c r="AC4">
        <v>8.5010146559999988</v>
      </c>
      <c r="AD4">
        <v>16.01305632</v>
      </c>
      <c r="AE4">
        <v>20.004022800000001</v>
      </c>
      <c r="AF4">
        <v>18.454499999999999</v>
      </c>
      <c r="AG4">
        <v>11.771367840000002</v>
      </c>
      <c r="AH4">
        <v>41.093133119999997</v>
      </c>
      <c r="AI4">
        <v>0</v>
      </c>
      <c r="AJ4">
        <v>0</v>
      </c>
      <c r="AK4">
        <v>0</v>
      </c>
      <c r="AL4">
        <v>59.816099999999992</v>
      </c>
      <c r="AM4">
        <v>4.6368595428571435</v>
      </c>
      <c r="AN4">
        <v>0</v>
      </c>
      <c r="AO4">
        <v>0</v>
      </c>
      <c r="AP4">
        <v>2.7568144800000001</v>
      </c>
      <c r="AQ4">
        <v>13.100999999999999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39.26514484555242</v>
      </c>
      <c r="BB4">
        <f t="shared" ref="BB4:BB67" si="0">SUM(B4:AZ4)-BA4</f>
        <v>1139.8683618055875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512.00234695891982</v>
      </c>
      <c r="L5">
        <v>10.002888764454879</v>
      </c>
      <c r="M5">
        <v>59.622804907385138</v>
      </c>
      <c r="N5">
        <v>51.882718076720955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19.99658669961806</v>
      </c>
      <c r="X5">
        <v>64.789121068971639</v>
      </c>
      <c r="Y5">
        <v>0</v>
      </c>
      <c r="Z5">
        <v>5.7974399999999999</v>
      </c>
      <c r="AA5">
        <v>6.1413336000000003</v>
      </c>
      <c r="AB5">
        <v>11.533435920000002</v>
      </c>
      <c r="AC5">
        <v>8.5010146559999988</v>
      </c>
      <c r="AD5">
        <v>16.01305632</v>
      </c>
      <c r="AE5">
        <v>20.004022800000001</v>
      </c>
      <c r="AF5">
        <v>18.454499999999999</v>
      </c>
      <c r="AG5">
        <v>11.771367840000002</v>
      </c>
      <c r="AH5">
        <v>30.819849840000003</v>
      </c>
      <c r="AI5">
        <v>0</v>
      </c>
      <c r="AJ5">
        <v>0</v>
      </c>
      <c r="AK5">
        <v>0</v>
      </c>
      <c r="AL5">
        <v>59.816099999999992</v>
      </c>
      <c r="AM5">
        <v>4.6368595428571435</v>
      </c>
      <c r="AN5">
        <v>0</v>
      </c>
      <c r="AO5">
        <v>0</v>
      </c>
      <c r="AP5">
        <v>2.7568144800000001</v>
      </c>
      <c r="AQ5">
        <v>13.100999999999999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38.819058189552415</v>
      </c>
      <c r="BB5">
        <f t="shared" si="0"/>
        <v>1126.9184531815879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512.00234695891982</v>
      </c>
      <c r="L6">
        <v>10.002888764454879</v>
      </c>
      <c r="M6">
        <v>59.622804907385138</v>
      </c>
      <c r="N6">
        <v>51.882718076720955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19.99658669961806</v>
      </c>
      <c r="X6">
        <v>64.789121068971639</v>
      </c>
      <c r="Y6">
        <v>0</v>
      </c>
      <c r="Z6">
        <v>5.7974399999999999</v>
      </c>
      <c r="AA6">
        <v>6.1413336000000003</v>
      </c>
      <c r="AB6">
        <v>11.533435920000002</v>
      </c>
      <c r="AC6">
        <v>8.5010146559999988</v>
      </c>
      <c r="AD6">
        <v>16.01305632</v>
      </c>
      <c r="AE6">
        <v>20.004022800000001</v>
      </c>
      <c r="AF6">
        <v>18.454499999999999</v>
      </c>
      <c r="AG6">
        <v>11.771367840000002</v>
      </c>
      <c r="AH6">
        <v>20.546566559999999</v>
      </c>
      <c r="AI6">
        <v>0</v>
      </c>
      <c r="AJ6">
        <v>0</v>
      </c>
      <c r="AK6">
        <v>0</v>
      </c>
      <c r="AL6">
        <v>59.816099999999992</v>
      </c>
      <c r="AM6">
        <v>4.6368595428571435</v>
      </c>
      <c r="AN6">
        <v>0</v>
      </c>
      <c r="AO6">
        <v>0</v>
      </c>
      <c r="AP6">
        <v>2.7568144800000001</v>
      </c>
      <c r="AQ6">
        <v>13.100999999999999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38.476957843152412</v>
      </c>
      <c r="BB6">
        <f t="shared" si="0"/>
        <v>1116.9872702479877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512.00234695891982</v>
      </c>
      <c r="L7">
        <v>10.002888764454879</v>
      </c>
      <c r="M7">
        <v>59.622804907385138</v>
      </c>
      <c r="N7">
        <v>51.882718076720955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19.99658669961806</v>
      </c>
      <c r="X7">
        <v>64.789121068971639</v>
      </c>
      <c r="Y7">
        <v>0</v>
      </c>
      <c r="Z7">
        <v>5.7974399999999999</v>
      </c>
      <c r="AA7">
        <v>6.1413336000000003</v>
      </c>
      <c r="AB7">
        <v>11.533435920000002</v>
      </c>
      <c r="AC7">
        <v>8.5010146559999988</v>
      </c>
      <c r="AD7">
        <v>16.01305632</v>
      </c>
      <c r="AE7">
        <v>20.004022800000001</v>
      </c>
      <c r="AF7">
        <v>18.454499999999999</v>
      </c>
      <c r="AG7">
        <v>11.771367840000002</v>
      </c>
      <c r="AH7">
        <v>16.636896000000004</v>
      </c>
      <c r="AI7">
        <v>0</v>
      </c>
      <c r="AJ7">
        <v>0</v>
      </c>
      <c r="AK7">
        <v>0</v>
      </c>
      <c r="AL7">
        <v>59.816099999999992</v>
      </c>
      <c r="AM7">
        <v>4.6368595428571435</v>
      </c>
      <c r="AN7">
        <v>0</v>
      </c>
      <c r="AO7">
        <v>4.6484928E-3</v>
      </c>
      <c r="AP7">
        <v>1.3502764799999998</v>
      </c>
      <c r="AQ7">
        <v>13.100999999999999</v>
      </c>
      <c r="AR7">
        <v>22.304332800000001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38.300082779952412</v>
      </c>
      <c r="BB7">
        <f t="shared" si="0"/>
        <v>1111.8525852439877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512.00234695891982</v>
      </c>
      <c r="L8">
        <v>10.002888764454879</v>
      </c>
      <c r="M8">
        <v>59.622804907385138</v>
      </c>
      <c r="N8">
        <v>51.882718076720955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19.99658669961806</v>
      </c>
      <c r="X8">
        <v>64.789121068971639</v>
      </c>
      <c r="Y8">
        <v>0</v>
      </c>
      <c r="Z8">
        <v>5.7974399999999999</v>
      </c>
      <c r="AA8">
        <v>6.1413336000000003</v>
      </c>
      <c r="AB8">
        <v>11.533435920000002</v>
      </c>
      <c r="AC8">
        <v>8.5010146559999988</v>
      </c>
      <c r="AD8">
        <v>16.01305632</v>
      </c>
      <c r="AE8">
        <v>20.004022800000001</v>
      </c>
      <c r="AF8">
        <v>18.454499999999999</v>
      </c>
      <c r="AG8">
        <v>11.771367840000002</v>
      </c>
      <c r="AH8">
        <v>16.636896000000004</v>
      </c>
      <c r="AI8">
        <v>0</v>
      </c>
      <c r="AJ8">
        <v>0</v>
      </c>
      <c r="AK8">
        <v>0</v>
      </c>
      <c r="AL8">
        <v>59.816099999999992</v>
      </c>
      <c r="AM8">
        <v>4.6368595428571435</v>
      </c>
      <c r="AN8">
        <v>0</v>
      </c>
      <c r="AO8">
        <v>5.9397408E-3</v>
      </c>
      <c r="AP8">
        <v>1.3502764799999998</v>
      </c>
      <c r="AQ8">
        <v>13.100999999999999</v>
      </c>
      <c r="AR8">
        <v>22.304332800000001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38.30012582155242</v>
      </c>
      <c r="BB8">
        <f t="shared" si="0"/>
        <v>1111.8538334503878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512.00234695891982</v>
      </c>
      <c r="L9">
        <v>10.002888764454879</v>
      </c>
      <c r="M9">
        <v>59.622804907385138</v>
      </c>
      <c r="N9">
        <v>51.882718076720955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19.99658669961806</v>
      </c>
      <c r="X9">
        <v>64.789121068971639</v>
      </c>
      <c r="Y9">
        <v>0</v>
      </c>
      <c r="Z9">
        <v>5.7974399999999999</v>
      </c>
      <c r="AA9">
        <v>6.1413336000000003</v>
      </c>
      <c r="AB9">
        <v>11.533435920000002</v>
      </c>
      <c r="AC9">
        <v>8.5010146559999988</v>
      </c>
      <c r="AD9">
        <v>16.01305632</v>
      </c>
      <c r="AE9">
        <v>20.849263199999999</v>
      </c>
      <c r="AF9">
        <v>12.303000000000001</v>
      </c>
      <c r="AG9">
        <v>11.771367840000002</v>
      </c>
      <c r="AH9">
        <v>16.636896000000004</v>
      </c>
      <c r="AI9">
        <v>0</v>
      </c>
      <c r="AJ9">
        <v>0</v>
      </c>
      <c r="AK9">
        <v>0</v>
      </c>
      <c r="AL9">
        <v>59.816099999999992</v>
      </c>
      <c r="AM9">
        <v>4.6368595428571435</v>
      </c>
      <c r="AN9">
        <v>0</v>
      </c>
      <c r="AO9">
        <v>1.60114752E-2</v>
      </c>
      <c r="AP9">
        <v>1.3502764799999998</v>
      </c>
      <c r="AQ9">
        <v>13.100999999999999</v>
      </c>
      <c r="AR9">
        <v>22.304332800000001</v>
      </c>
      <c r="AS9">
        <v>14.474890080000002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38.123762436988521</v>
      </c>
      <c r="BB9">
        <f t="shared" si="0"/>
        <v>1106.7340089693516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512.00234695891982</v>
      </c>
      <c r="L10">
        <v>10.002888764454879</v>
      </c>
      <c r="M10">
        <v>59.622804907385138</v>
      </c>
      <c r="N10">
        <v>51.882718076720955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19.99658669961806</v>
      </c>
      <c r="X10">
        <v>64.789121068971639</v>
      </c>
      <c r="Y10">
        <v>0</v>
      </c>
      <c r="Z10">
        <v>5.7974399999999999</v>
      </c>
      <c r="AA10">
        <v>6.1413336000000003</v>
      </c>
      <c r="AB10">
        <v>11.533435920000002</v>
      </c>
      <c r="AC10">
        <v>8.5010146559999988</v>
      </c>
      <c r="AD10">
        <v>16.01305632</v>
      </c>
      <c r="AE10">
        <v>20.849263199999999</v>
      </c>
      <c r="AF10">
        <v>12.303000000000001</v>
      </c>
      <c r="AG10">
        <v>11.771367840000002</v>
      </c>
      <c r="AH10">
        <v>16.636896000000004</v>
      </c>
      <c r="AI10">
        <v>0</v>
      </c>
      <c r="AJ10">
        <v>0</v>
      </c>
      <c r="AK10">
        <v>0</v>
      </c>
      <c r="AL10">
        <v>59.816099999999992</v>
      </c>
      <c r="AM10">
        <v>4.6368595428571435</v>
      </c>
      <c r="AN10">
        <v>0</v>
      </c>
      <c r="AO10">
        <v>0</v>
      </c>
      <c r="AP10">
        <v>1.3502764799999998</v>
      </c>
      <c r="AQ10">
        <v>13.100999999999999</v>
      </c>
      <c r="AR10">
        <v>22.304332800000001</v>
      </c>
      <c r="AS10">
        <v>14.474890080000002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38.123229248188515</v>
      </c>
      <c r="BB10">
        <f t="shared" si="0"/>
        <v>1106.7185306829515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512.00234695891982</v>
      </c>
      <c r="L11">
        <v>10.002888764454879</v>
      </c>
      <c r="M11">
        <v>59.622804907385138</v>
      </c>
      <c r="N11">
        <v>51.882718076720955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19.99658669961806</v>
      </c>
      <c r="X11">
        <v>64.789121068971639</v>
      </c>
      <c r="Y11">
        <v>0</v>
      </c>
      <c r="Z11">
        <v>2.8784289599999999</v>
      </c>
      <c r="AA11">
        <v>6.1413336000000003</v>
      </c>
      <c r="AB11">
        <v>11.533435920000002</v>
      </c>
      <c r="AC11">
        <v>8.5010146559999988</v>
      </c>
      <c r="AD11">
        <v>16.01305632</v>
      </c>
      <c r="AE11">
        <v>20.004022800000001</v>
      </c>
      <c r="AF11">
        <v>12.303000000000001</v>
      </c>
      <c r="AG11">
        <v>11.771367840000002</v>
      </c>
      <c r="AH11">
        <v>16.636896000000004</v>
      </c>
      <c r="AI11">
        <v>0</v>
      </c>
      <c r="AJ11">
        <v>0</v>
      </c>
      <c r="AK11">
        <v>0</v>
      </c>
      <c r="AL11">
        <v>34.675999999999988</v>
      </c>
      <c r="AM11">
        <v>4.6368595428571435</v>
      </c>
      <c r="AN11">
        <v>0</v>
      </c>
      <c r="AO11">
        <v>0</v>
      </c>
      <c r="AP11">
        <v>1.3502764799999998</v>
      </c>
      <c r="AQ11">
        <v>6.5504999999999995</v>
      </c>
      <c r="AR11">
        <v>22.304332800000001</v>
      </c>
      <c r="AS11">
        <v>14.474890080000002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36.942583129805037</v>
      </c>
      <c r="BB11">
        <f t="shared" si="0"/>
        <v>1072.4443253613349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512.00234695891982</v>
      </c>
      <c r="L12">
        <v>10.002888764454879</v>
      </c>
      <c r="M12">
        <v>59.622804907385138</v>
      </c>
      <c r="N12">
        <v>51.882718076720955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19.99658669961806</v>
      </c>
      <c r="X12">
        <v>64.789121068971639</v>
      </c>
      <c r="Y12">
        <v>0</v>
      </c>
      <c r="Z12">
        <v>2.8784289599999999</v>
      </c>
      <c r="AA12">
        <v>6.1413336000000003</v>
      </c>
      <c r="AB12">
        <v>11.533435920000002</v>
      </c>
      <c r="AC12">
        <v>8.5010146559999988</v>
      </c>
      <c r="AD12">
        <v>16.01305632</v>
      </c>
      <c r="AE12">
        <v>20.004022800000001</v>
      </c>
      <c r="AF12">
        <v>12.303000000000001</v>
      </c>
      <c r="AG12">
        <v>11.771367840000002</v>
      </c>
      <c r="AH12">
        <v>16.636896000000004</v>
      </c>
      <c r="AI12">
        <v>0</v>
      </c>
      <c r="AJ12">
        <v>0</v>
      </c>
      <c r="AK12">
        <v>0</v>
      </c>
      <c r="AL12">
        <v>34.675999999999988</v>
      </c>
      <c r="AM12">
        <v>4.6368595428571435</v>
      </c>
      <c r="AN12">
        <v>0</v>
      </c>
      <c r="AO12">
        <v>0</v>
      </c>
      <c r="AP12">
        <v>1.3502764799999998</v>
      </c>
      <c r="AQ12">
        <v>0</v>
      </c>
      <c r="AR12">
        <v>22.304332800000001</v>
      </c>
      <c r="AS12">
        <v>14.474890080000002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36.724451479805047</v>
      </c>
      <c r="BB12">
        <f t="shared" si="0"/>
        <v>1066.1119570113349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512.00234695891982</v>
      </c>
      <c r="L13">
        <v>10.002888764454879</v>
      </c>
      <c r="M13">
        <v>59.622804907385138</v>
      </c>
      <c r="N13">
        <v>51.882718076720955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6.256349782293178</v>
      </c>
      <c r="W13">
        <v>19.99658669961806</v>
      </c>
      <c r="X13">
        <v>64.789121068971639</v>
      </c>
      <c r="Y13">
        <v>0</v>
      </c>
      <c r="Z13">
        <v>2.8784289599999999</v>
      </c>
      <c r="AA13">
        <v>6.1413336000000003</v>
      </c>
      <c r="AB13">
        <v>11.533435920000002</v>
      </c>
      <c r="AC13">
        <v>8.5010146559999988</v>
      </c>
      <c r="AD13">
        <v>12.009792239999999</v>
      </c>
      <c r="AE13">
        <v>20.004022800000001</v>
      </c>
      <c r="AF13">
        <v>12.303000000000001</v>
      </c>
      <c r="AG13">
        <v>11.771367840000002</v>
      </c>
      <c r="AH13">
        <v>16.636896000000004</v>
      </c>
      <c r="AI13">
        <v>0</v>
      </c>
      <c r="AJ13">
        <v>0</v>
      </c>
      <c r="AK13">
        <v>0</v>
      </c>
      <c r="AL13">
        <v>34.675999999999988</v>
      </c>
      <c r="AM13">
        <v>4.6368595428571435</v>
      </c>
      <c r="AN13">
        <v>0</v>
      </c>
      <c r="AO13">
        <v>0</v>
      </c>
      <c r="AP13">
        <v>1.3502764799999998</v>
      </c>
      <c r="AQ13">
        <v>0</v>
      </c>
      <c r="AR13">
        <v>22.304332800000001</v>
      </c>
      <c r="AS13">
        <v>14.474890080000002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36.591142860605053</v>
      </c>
      <c r="BB13">
        <f t="shared" si="0"/>
        <v>1062.242001550535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512.00234695891982</v>
      </c>
      <c r="L14">
        <v>10.002888764454879</v>
      </c>
      <c r="M14">
        <v>59.622804907385138</v>
      </c>
      <c r="N14">
        <v>51.882718076720955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6.256349782293178</v>
      </c>
      <c r="W14">
        <v>19.99658669961806</v>
      </c>
      <c r="X14">
        <v>64.789121068971639</v>
      </c>
      <c r="Y14">
        <v>0</v>
      </c>
      <c r="Z14">
        <v>2.8784289599999999</v>
      </c>
      <c r="AA14">
        <v>6.1413336000000003</v>
      </c>
      <c r="AB14">
        <v>11.533435920000002</v>
      </c>
      <c r="AC14">
        <v>8.5010146559999988</v>
      </c>
      <c r="AD14">
        <v>12.009792239999999</v>
      </c>
      <c r="AE14">
        <v>20.004022800000001</v>
      </c>
      <c r="AF14">
        <v>12.303000000000001</v>
      </c>
      <c r="AG14">
        <v>11.771367840000002</v>
      </c>
      <c r="AH14">
        <v>16.636896000000004</v>
      </c>
      <c r="AI14">
        <v>0</v>
      </c>
      <c r="AJ14">
        <v>0</v>
      </c>
      <c r="AK14">
        <v>22.853400000000004</v>
      </c>
      <c r="AL14">
        <v>34.675999999999988</v>
      </c>
      <c r="AM14">
        <v>4.6368595428571435</v>
      </c>
      <c r="AN14">
        <v>0</v>
      </c>
      <c r="AO14">
        <v>2.7890956800000005E-2</v>
      </c>
      <c r="AP14">
        <v>1.3502764799999998</v>
      </c>
      <c r="AQ14">
        <v>0</v>
      </c>
      <c r="AR14">
        <v>22.304332800000001</v>
      </c>
      <c r="AS14">
        <v>14.474890080000002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37.353090120378091</v>
      </c>
      <c r="BB14">
        <f t="shared" si="0"/>
        <v>1084.361345247562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512.00234695891982</v>
      </c>
      <c r="L15">
        <v>10.002888764454879</v>
      </c>
      <c r="M15">
        <v>59.622804907385138</v>
      </c>
      <c r="N15">
        <v>51.882718076720955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6.256349782293178</v>
      </c>
      <c r="W15">
        <v>19.99658669961806</v>
      </c>
      <c r="X15">
        <v>64.789121068971639</v>
      </c>
      <c r="Y15">
        <v>0</v>
      </c>
      <c r="Z15">
        <v>2.8784289599999999</v>
      </c>
      <c r="AA15">
        <v>6.1413336000000003</v>
      </c>
      <c r="AB15">
        <v>11.533435920000002</v>
      </c>
      <c r="AC15">
        <v>8.5010146559999988</v>
      </c>
      <c r="AD15">
        <v>12.009792239999999</v>
      </c>
      <c r="AE15">
        <v>21.7125353952</v>
      </c>
      <c r="AF15">
        <v>12.303000000000001</v>
      </c>
      <c r="AG15">
        <v>11.771367840000002</v>
      </c>
      <c r="AH15">
        <v>20.546566559999999</v>
      </c>
      <c r="AI15">
        <v>0</v>
      </c>
      <c r="AJ15">
        <v>0</v>
      </c>
      <c r="AK15">
        <v>22.853400000000004</v>
      </c>
      <c r="AL15">
        <v>43.344999999999992</v>
      </c>
      <c r="AM15">
        <v>4.6368595428571435</v>
      </c>
      <c r="AN15">
        <v>0</v>
      </c>
      <c r="AO15">
        <v>0</v>
      </c>
      <c r="AP15">
        <v>1.3502764799999998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37.852787609178087</v>
      </c>
      <c r="BB15">
        <f t="shared" si="0"/>
        <v>1098.8675724907619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512.00234695891982</v>
      </c>
      <c r="L16">
        <v>10.002888764454879</v>
      </c>
      <c r="M16">
        <v>59.622804907385138</v>
      </c>
      <c r="N16">
        <v>51.882718076720955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6.256349782293178</v>
      </c>
      <c r="W16">
        <v>19.99658669961806</v>
      </c>
      <c r="X16">
        <v>64.789121068971639</v>
      </c>
      <c r="Y16">
        <v>0</v>
      </c>
      <c r="Z16">
        <v>2.8784289599999999</v>
      </c>
      <c r="AA16">
        <v>6.1413336000000003</v>
      </c>
      <c r="AB16">
        <v>11.533435920000002</v>
      </c>
      <c r="AC16">
        <v>8.5010146559999988</v>
      </c>
      <c r="AD16">
        <v>12.009792239999999</v>
      </c>
      <c r="AE16">
        <v>21.7125353952</v>
      </c>
      <c r="AF16">
        <v>12.303000000000001</v>
      </c>
      <c r="AG16">
        <v>11.771367840000002</v>
      </c>
      <c r="AH16">
        <v>20.546566559999999</v>
      </c>
      <c r="AI16">
        <v>0</v>
      </c>
      <c r="AJ16">
        <v>0</v>
      </c>
      <c r="AK16">
        <v>22.853400000000004</v>
      </c>
      <c r="AL16">
        <v>43.344999999999992</v>
      </c>
      <c r="AM16">
        <v>4.6368595428571435</v>
      </c>
      <c r="AN16">
        <v>0</v>
      </c>
      <c r="AO16">
        <v>0</v>
      </c>
      <c r="AP16">
        <v>1.3502764799999998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37.852787609178087</v>
      </c>
      <c r="BB16">
        <f t="shared" si="0"/>
        <v>1098.8675724907619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512.00234695891982</v>
      </c>
      <c r="L17">
        <v>10.002888764454879</v>
      </c>
      <c r="M17">
        <v>59.622804907385138</v>
      </c>
      <c r="N17">
        <v>51.882718076720955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6.256349782293178</v>
      </c>
      <c r="W17">
        <v>19.99658669961806</v>
      </c>
      <c r="X17">
        <v>64.789121068971639</v>
      </c>
      <c r="Y17">
        <v>0</v>
      </c>
      <c r="Z17">
        <v>2.8784289599999999</v>
      </c>
      <c r="AA17">
        <v>6.1413336000000003</v>
      </c>
      <c r="AB17">
        <v>11.533435920000002</v>
      </c>
      <c r="AC17">
        <v>8.5010146559999988</v>
      </c>
      <c r="AD17">
        <v>12.009792239999999</v>
      </c>
      <c r="AE17">
        <v>21.7125353952</v>
      </c>
      <c r="AF17">
        <v>12.303000000000001</v>
      </c>
      <c r="AG17">
        <v>11.771367840000002</v>
      </c>
      <c r="AH17">
        <v>20.546566559999999</v>
      </c>
      <c r="AI17">
        <v>0</v>
      </c>
      <c r="AJ17">
        <v>0</v>
      </c>
      <c r="AK17">
        <v>22.853400000000004</v>
      </c>
      <c r="AL17">
        <v>43.344999999999992</v>
      </c>
      <c r="AM17">
        <v>4.6368595428571435</v>
      </c>
      <c r="AN17">
        <v>0</v>
      </c>
      <c r="AO17">
        <v>0</v>
      </c>
      <c r="AP17">
        <v>1.3502764799999998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37.852787609178087</v>
      </c>
      <c r="BB17">
        <f t="shared" si="0"/>
        <v>1098.8675724907619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512.00234695891982</v>
      </c>
      <c r="L18">
        <v>10.002888764454879</v>
      </c>
      <c r="M18">
        <v>59.622804907385138</v>
      </c>
      <c r="N18">
        <v>51.882718076720955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6.256349782293178</v>
      </c>
      <c r="W18">
        <v>19.99658669961806</v>
      </c>
      <c r="X18">
        <v>64.789121068971639</v>
      </c>
      <c r="Y18">
        <v>0</v>
      </c>
      <c r="Z18">
        <v>2.8784289599999999</v>
      </c>
      <c r="AA18">
        <v>6.1413336000000003</v>
      </c>
      <c r="AB18">
        <v>11.533435920000002</v>
      </c>
      <c r="AC18">
        <v>8.5010146559999988</v>
      </c>
      <c r="AD18">
        <v>12.009792239999999</v>
      </c>
      <c r="AE18">
        <v>21.7125353952</v>
      </c>
      <c r="AF18">
        <v>12.303000000000001</v>
      </c>
      <c r="AG18">
        <v>11.771367840000002</v>
      </c>
      <c r="AH18">
        <v>20.546566559999999</v>
      </c>
      <c r="AI18">
        <v>0</v>
      </c>
      <c r="AJ18">
        <v>0</v>
      </c>
      <c r="AK18">
        <v>22.853400000000004</v>
      </c>
      <c r="AL18">
        <v>43.344999999999992</v>
      </c>
      <c r="AM18">
        <v>4.6368595428571435</v>
      </c>
      <c r="AN18">
        <v>0</v>
      </c>
      <c r="AO18">
        <v>0</v>
      </c>
      <c r="AP18">
        <v>1.3502764799999998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37.852787609178087</v>
      </c>
      <c r="BB18">
        <f t="shared" si="0"/>
        <v>1098.8675724907619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512.00234695891982</v>
      </c>
      <c r="L19">
        <v>10.002888764454879</v>
      </c>
      <c r="M19">
        <v>59.622804907385138</v>
      </c>
      <c r="N19">
        <v>51.882718076720955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6.256349782293178</v>
      </c>
      <c r="W19">
        <v>19.99658669961806</v>
      </c>
      <c r="X19">
        <v>64.789121068971639</v>
      </c>
      <c r="Y19">
        <v>0</v>
      </c>
      <c r="Z19">
        <v>2.8784289599999999</v>
      </c>
      <c r="AA19">
        <v>6.1413336000000003</v>
      </c>
      <c r="AB19">
        <v>11.533435920000002</v>
      </c>
      <c r="AC19">
        <v>8.5010146559999988</v>
      </c>
      <c r="AD19">
        <v>12.009792239999999</v>
      </c>
      <c r="AE19">
        <v>21.7125353952</v>
      </c>
      <c r="AF19">
        <v>12.303000000000001</v>
      </c>
      <c r="AG19">
        <v>11.771367840000002</v>
      </c>
      <c r="AH19">
        <v>30.819849840000003</v>
      </c>
      <c r="AI19">
        <v>0</v>
      </c>
      <c r="AJ19">
        <v>0</v>
      </c>
      <c r="AK19">
        <v>22.853400000000004</v>
      </c>
      <c r="AL19">
        <v>43.344999999999992</v>
      </c>
      <c r="AM19">
        <v>4.6368595428571435</v>
      </c>
      <c r="AN19">
        <v>0</v>
      </c>
      <c r="AO19">
        <v>0</v>
      </c>
      <c r="AP19">
        <v>1.3502764799999998</v>
      </c>
      <c r="AQ19">
        <v>6.5504999999999995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38.372653611978087</v>
      </c>
      <c r="BB19">
        <f t="shared" si="0"/>
        <v>1113.9592977679617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512.00234695891982</v>
      </c>
      <c r="L20">
        <v>10.002888764454879</v>
      </c>
      <c r="M20">
        <v>59.622804907385138</v>
      </c>
      <c r="N20">
        <v>51.882718076720955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6.256349782293178</v>
      </c>
      <c r="W20">
        <v>19.99658669961806</v>
      </c>
      <c r="X20">
        <v>64.789121068971639</v>
      </c>
      <c r="Y20">
        <v>0</v>
      </c>
      <c r="Z20">
        <v>2.8784289599999999</v>
      </c>
      <c r="AA20">
        <v>6.1413336000000003</v>
      </c>
      <c r="AB20">
        <v>11.533435920000002</v>
      </c>
      <c r="AC20">
        <v>8.5010146559999988</v>
      </c>
      <c r="AD20">
        <v>12.009792239999999</v>
      </c>
      <c r="AE20">
        <v>21.7125353952</v>
      </c>
      <c r="AF20">
        <v>12.303000000000001</v>
      </c>
      <c r="AG20">
        <v>11.771367840000002</v>
      </c>
      <c r="AH20">
        <v>30.819849840000003</v>
      </c>
      <c r="AI20">
        <v>0</v>
      </c>
      <c r="AJ20">
        <v>0</v>
      </c>
      <c r="AK20">
        <v>22.853400000000004</v>
      </c>
      <c r="AL20">
        <v>43.344999999999992</v>
      </c>
      <c r="AM20">
        <v>4.6368595428571435</v>
      </c>
      <c r="AN20">
        <v>0</v>
      </c>
      <c r="AO20">
        <v>0</v>
      </c>
      <c r="AP20">
        <v>1.3502764799999998</v>
      </c>
      <c r="AQ20">
        <v>13.100999999999999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38.590785261978091</v>
      </c>
      <c r="BB20">
        <f t="shared" si="0"/>
        <v>1120.2916661179618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512.00234695891982</v>
      </c>
      <c r="L21">
        <v>10.002888764454879</v>
      </c>
      <c r="M21">
        <v>59.622804907385138</v>
      </c>
      <c r="N21">
        <v>51.882718076720955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6.256349782293178</v>
      </c>
      <c r="W21">
        <v>19.99658669961806</v>
      </c>
      <c r="X21">
        <v>64.789121068971639</v>
      </c>
      <c r="Y21">
        <v>0</v>
      </c>
      <c r="Z21">
        <v>2.8784289599999999</v>
      </c>
      <c r="AA21">
        <v>6.1413336000000003</v>
      </c>
      <c r="AB21">
        <v>11.533435920000002</v>
      </c>
      <c r="AC21">
        <v>8.5010146559999988</v>
      </c>
      <c r="AD21">
        <v>12.009792239999999</v>
      </c>
      <c r="AE21">
        <v>21.7125353952</v>
      </c>
      <c r="AF21">
        <v>12.303000000000001</v>
      </c>
      <c r="AG21">
        <v>11.771367840000002</v>
      </c>
      <c r="AH21">
        <v>30.819849840000003</v>
      </c>
      <c r="AI21">
        <v>0</v>
      </c>
      <c r="AJ21">
        <v>0</v>
      </c>
      <c r="AK21">
        <v>22.853400000000004</v>
      </c>
      <c r="AL21">
        <v>43.344999999999992</v>
      </c>
      <c r="AM21">
        <v>4.6368595428571435</v>
      </c>
      <c r="AN21">
        <v>0</v>
      </c>
      <c r="AO21">
        <v>0</v>
      </c>
      <c r="AP21">
        <v>1.3502764799999998</v>
      </c>
      <c r="AQ21">
        <v>13.100999999999999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38.590785261978091</v>
      </c>
      <c r="BB21">
        <f t="shared" si="0"/>
        <v>1120.2916661179618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512.00234695891982</v>
      </c>
      <c r="L22">
        <v>10.002888764454879</v>
      </c>
      <c r="M22">
        <v>59.622804907385138</v>
      </c>
      <c r="N22">
        <v>51.882718076720955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6.256349782293178</v>
      </c>
      <c r="W22">
        <v>19.99658669961806</v>
      </c>
      <c r="X22">
        <v>64.789121068971639</v>
      </c>
      <c r="Y22">
        <v>0</v>
      </c>
      <c r="Z22">
        <v>2.8784289599999999</v>
      </c>
      <c r="AA22">
        <v>6.1413336000000003</v>
      </c>
      <c r="AB22">
        <v>11.533435920000002</v>
      </c>
      <c r="AC22">
        <v>8.5010146559999988</v>
      </c>
      <c r="AD22">
        <v>12.009792239999999</v>
      </c>
      <c r="AE22">
        <v>21.7125353952</v>
      </c>
      <c r="AF22">
        <v>12.303000000000001</v>
      </c>
      <c r="AG22">
        <v>11.771367840000002</v>
      </c>
      <c r="AH22">
        <v>30.819849840000003</v>
      </c>
      <c r="AI22">
        <v>0</v>
      </c>
      <c r="AJ22">
        <v>0</v>
      </c>
      <c r="AK22">
        <v>22.853400000000004</v>
      </c>
      <c r="AL22">
        <v>43.344999999999992</v>
      </c>
      <c r="AM22">
        <v>4.6368595428571435</v>
      </c>
      <c r="AN22">
        <v>0</v>
      </c>
      <c r="AO22">
        <v>0</v>
      </c>
      <c r="AP22">
        <v>1.3502764799999998</v>
      </c>
      <c r="AQ22">
        <v>19.651500000000006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38.808916911978095</v>
      </c>
      <c r="BB22">
        <f t="shared" si="0"/>
        <v>1126.6240344679618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512.00234695891982</v>
      </c>
      <c r="L23">
        <v>10.002888764454879</v>
      </c>
      <c r="M23">
        <v>59.622804907385138</v>
      </c>
      <c r="N23">
        <v>51.882718076720955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6.256349782293178</v>
      </c>
      <c r="W23">
        <v>19.99658669961806</v>
      </c>
      <c r="X23">
        <v>64.789121068971639</v>
      </c>
      <c r="Y23">
        <v>0</v>
      </c>
      <c r="Z23">
        <v>2.8784289599999999</v>
      </c>
      <c r="AA23">
        <v>6.1413336000000003</v>
      </c>
      <c r="AB23">
        <v>11.533435920000002</v>
      </c>
      <c r="AC23">
        <v>8.5010146559999988</v>
      </c>
      <c r="AD23">
        <v>12.009792239999999</v>
      </c>
      <c r="AE23">
        <v>21.7125353952</v>
      </c>
      <c r="AF23">
        <v>12.303000000000001</v>
      </c>
      <c r="AG23">
        <v>11.771367840000002</v>
      </c>
      <c r="AH23">
        <v>30.819849840000003</v>
      </c>
      <c r="AI23">
        <v>0</v>
      </c>
      <c r="AJ23">
        <v>0</v>
      </c>
      <c r="AK23">
        <v>22.853400000000004</v>
      </c>
      <c r="AL23">
        <v>43.344999999999992</v>
      </c>
      <c r="AM23">
        <v>4.6368595428571435</v>
      </c>
      <c r="AN23">
        <v>0</v>
      </c>
      <c r="AO23">
        <v>0</v>
      </c>
      <c r="AP23">
        <v>1.3502764799999998</v>
      </c>
      <c r="AQ23">
        <v>19.651500000000006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38.8492829055781</v>
      </c>
      <c r="BB23">
        <f t="shared" si="0"/>
        <v>1127.7958604743617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512.00234695891982</v>
      </c>
      <c r="L24">
        <v>10.002888764454879</v>
      </c>
      <c r="M24">
        <v>59.622804907385138</v>
      </c>
      <c r="N24">
        <v>51.882718076720955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6.256349782293178</v>
      </c>
      <c r="W24">
        <v>19.99658669961806</v>
      </c>
      <c r="X24">
        <v>64.789121068971639</v>
      </c>
      <c r="Y24">
        <v>0</v>
      </c>
      <c r="Z24">
        <v>5.756857919999999</v>
      </c>
      <c r="AA24">
        <v>6.1413336000000003</v>
      </c>
      <c r="AB24">
        <v>11.533435920000002</v>
      </c>
      <c r="AC24">
        <v>8.5010146559999988</v>
      </c>
      <c r="AD24">
        <v>12.009792239999999</v>
      </c>
      <c r="AE24">
        <v>21.7125353952</v>
      </c>
      <c r="AF24">
        <v>12.303000000000001</v>
      </c>
      <c r="AG24">
        <v>11.771367840000002</v>
      </c>
      <c r="AH24">
        <v>30.819849840000003</v>
      </c>
      <c r="AI24">
        <v>0</v>
      </c>
      <c r="AJ24">
        <v>0</v>
      </c>
      <c r="AK24">
        <v>22.853400000000004</v>
      </c>
      <c r="AL24">
        <v>43.344999999999992</v>
      </c>
      <c r="AM24">
        <v>4.6368595428571435</v>
      </c>
      <c r="AN24">
        <v>0</v>
      </c>
      <c r="AO24">
        <v>0</v>
      </c>
      <c r="AP24">
        <v>1.3502764799999998</v>
      </c>
      <c r="AQ24">
        <v>19.651500000000006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38.945134352778105</v>
      </c>
      <c r="BB24">
        <f t="shared" si="0"/>
        <v>1130.5784379871618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512.00234695891982</v>
      </c>
      <c r="L25">
        <v>10.002888764454879</v>
      </c>
      <c r="M25">
        <v>59.622804907385138</v>
      </c>
      <c r="N25">
        <v>51.882718076720955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6.256349782293178</v>
      </c>
      <c r="W25">
        <v>19.99658669961806</v>
      </c>
      <c r="X25">
        <v>64.789121068971639</v>
      </c>
      <c r="Y25">
        <v>0</v>
      </c>
      <c r="Z25">
        <v>5.756857919999999</v>
      </c>
      <c r="AA25">
        <v>6.1413336000000003</v>
      </c>
      <c r="AB25">
        <v>11.533435920000002</v>
      </c>
      <c r="AC25">
        <v>8.5010146559999988</v>
      </c>
      <c r="AD25">
        <v>12.009792239999999</v>
      </c>
      <c r="AE25">
        <v>21.7125353952</v>
      </c>
      <c r="AF25">
        <v>6.1515000000000004</v>
      </c>
      <c r="AG25">
        <v>11.771367840000002</v>
      </c>
      <c r="AH25">
        <v>30.819849840000003</v>
      </c>
      <c r="AI25">
        <v>0</v>
      </c>
      <c r="AJ25">
        <v>0</v>
      </c>
      <c r="AK25">
        <v>22.853400000000004</v>
      </c>
      <c r="AL25">
        <v>43.344999999999992</v>
      </c>
      <c r="AM25">
        <v>4.6368595428571435</v>
      </c>
      <c r="AN25">
        <v>0</v>
      </c>
      <c r="AO25">
        <v>0</v>
      </c>
      <c r="AP25">
        <v>1.3502764799999998</v>
      </c>
      <c r="AQ25">
        <v>19.651500000000006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38.740289541419067</v>
      </c>
      <c r="BB25">
        <f t="shared" si="0"/>
        <v>1124.6317827985208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512.00234695891982</v>
      </c>
      <c r="L26">
        <v>10.002888764454879</v>
      </c>
      <c r="M26">
        <v>59.622804907385138</v>
      </c>
      <c r="N26">
        <v>51.882718076720955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6.256349782293178</v>
      </c>
      <c r="W26">
        <v>19.99658669961806</v>
      </c>
      <c r="X26">
        <v>64.789121068971639</v>
      </c>
      <c r="Y26">
        <v>0</v>
      </c>
      <c r="Z26">
        <v>5.756857919999999</v>
      </c>
      <c r="AA26">
        <v>6.1413336000000003</v>
      </c>
      <c r="AB26">
        <v>11.533435920000002</v>
      </c>
      <c r="AC26">
        <v>8.5010146559999988</v>
      </c>
      <c r="AD26">
        <v>12.009792239999999</v>
      </c>
      <c r="AE26">
        <v>21.7125353952</v>
      </c>
      <c r="AF26">
        <v>6.1515000000000004</v>
      </c>
      <c r="AG26">
        <v>11.771367840000002</v>
      </c>
      <c r="AH26">
        <v>30.819849840000003</v>
      </c>
      <c r="AI26">
        <v>1.1182032</v>
      </c>
      <c r="AJ26">
        <v>0</v>
      </c>
      <c r="AK26">
        <v>22.853400000000004</v>
      </c>
      <c r="AL26">
        <v>43.344999999999992</v>
      </c>
      <c r="AM26">
        <v>4.6368595428571435</v>
      </c>
      <c r="AN26">
        <v>0</v>
      </c>
      <c r="AO26">
        <v>0</v>
      </c>
      <c r="AP26">
        <v>1.3502764799999998</v>
      </c>
      <c r="AQ26">
        <v>19.651500000000006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38.777525795819066</v>
      </c>
      <c r="BB26">
        <f t="shared" si="0"/>
        <v>1125.7127497441209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279.99724034416823</v>
      </c>
      <c r="L27">
        <v>10.002888764454879</v>
      </c>
      <c r="M27">
        <v>59.622804907385138</v>
      </c>
      <c r="N27">
        <v>51.882718076720955</v>
      </c>
      <c r="O27">
        <v>73.289080144291091</v>
      </c>
      <c r="P27">
        <v>24.815452804546577</v>
      </c>
      <c r="Q27">
        <v>4.6439177277179233</v>
      </c>
      <c r="R27">
        <v>7.9948128906250009</v>
      </c>
      <c r="S27">
        <v>4.9964507836990597</v>
      </c>
      <c r="T27">
        <v>0</v>
      </c>
      <c r="U27">
        <v>62.108996355314567</v>
      </c>
      <c r="V27">
        <v>6.256349782293178</v>
      </c>
      <c r="W27">
        <v>19.99658669961806</v>
      </c>
      <c r="X27">
        <v>64.789121068971639</v>
      </c>
      <c r="Y27">
        <v>0</v>
      </c>
      <c r="Z27">
        <v>5.756857919999999</v>
      </c>
      <c r="AA27">
        <v>6.1413336000000003</v>
      </c>
      <c r="AB27">
        <v>11.533435920000002</v>
      </c>
      <c r="AC27">
        <v>8.5010146559999988</v>
      </c>
      <c r="AD27">
        <v>8.0065281600000002</v>
      </c>
      <c r="AE27">
        <v>21.7125353952</v>
      </c>
      <c r="AF27">
        <v>6.1515000000000004</v>
      </c>
      <c r="AG27">
        <v>11.771367840000002</v>
      </c>
      <c r="AH27">
        <v>30.819849840000003</v>
      </c>
      <c r="AI27">
        <v>2.2364063999999999</v>
      </c>
      <c r="AJ27">
        <v>0</v>
      </c>
      <c r="AK27">
        <v>22.853400000000004</v>
      </c>
      <c r="AL27">
        <v>43.344999999999992</v>
      </c>
      <c r="AM27">
        <v>4.6368595428571435</v>
      </c>
      <c r="AN27">
        <v>0</v>
      </c>
      <c r="AO27">
        <v>0</v>
      </c>
      <c r="AP27">
        <v>2.7568144800000001</v>
      </c>
      <c r="AQ27">
        <v>19.651500000000006</v>
      </c>
      <c r="AR27">
        <v>22.304332800000001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30.389063049772815</v>
      </c>
      <c r="BB27">
        <f t="shared" si="0"/>
        <v>882.19542446769094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279.99724034416823</v>
      </c>
      <c r="L28">
        <v>10.002888764454879</v>
      </c>
      <c r="M28">
        <v>59.622804907385138</v>
      </c>
      <c r="N28">
        <v>51.882718076720955</v>
      </c>
      <c r="O28">
        <v>73.289080144291091</v>
      </c>
      <c r="P28">
        <v>24.815452804546577</v>
      </c>
      <c r="Q28">
        <v>4.6439177277179233</v>
      </c>
      <c r="R28">
        <v>7.9948128906250009</v>
      </c>
      <c r="S28">
        <v>4.9964507836990597</v>
      </c>
      <c r="T28">
        <v>0</v>
      </c>
      <c r="U28">
        <v>62.108996355314567</v>
      </c>
      <c r="V28">
        <v>6.256349782293178</v>
      </c>
      <c r="W28">
        <v>19.99658669961806</v>
      </c>
      <c r="X28">
        <v>64.789121068971639</v>
      </c>
      <c r="Y28">
        <v>0</v>
      </c>
      <c r="Z28">
        <v>5.756857919999999</v>
      </c>
      <c r="AA28">
        <v>6.1413336000000003</v>
      </c>
      <c r="AB28">
        <v>11.533435920000002</v>
      </c>
      <c r="AC28">
        <v>8.5010146559999988</v>
      </c>
      <c r="AD28">
        <v>4.0032640800000001</v>
      </c>
      <c r="AE28">
        <v>21.7125353952</v>
      </c>
      <c r="AF28">
        <v>6.1515000000000004</v>
      </c>
      <c r="AG28">
        <v>11.771367840000002</v>
      </c>
      <c r="AH28">
        <v>30.819849840000003</v>
      </c>
      <c r="AI28">
        <v>14.536641599999999</v>
      </c>
      <c r="AJ28">
        <v>0</v>
      </c>
      <c r="AK28">
        <v>22.853400000000004</v>
      </c>
      <c r="AL28">
        <v>43.344999999999992</v>
      </c>
      <c r="AM28">
        <v>4.6368595428571435</v>
      </c>
      <c r="AN28">
        <v>0</v>
      </c>
      <c r="AO28">
        <v>0</v>
      </c>
      <c r="AP28">
        <v>2.7568144800000001</v>
      </c>
      <c r="AQ28">
        <v>19.651500000000006</v>
      </c>
      <c r="AR28">
        <v>22.304332800000001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30.665351911372817</v>
      </c>
      <c r="BB28">
        <f t="shared" si="0"/>
        <v>890.21610672609108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279.99724034416823</v>
      </c>
      <c r="L29">
        <v>10.002888764454879</v>
      </c>
      <c r="M29">
        <v>56.8424372398133</v>
      </c>
      <c r="N29">
        <v>51.882718076720955</v>
      </c>
      <c r="O29">
        <v>73.289080144291091</v>
      </c>
      <c r="P29">
        <v>24.815452804546577</v>
      </c>
      <c r="Q29">
        <v>4.6439177277179233</v>
      </c>
      <c r="R29">
        <v>7.9948128906250009</v>
      </c>
      <c r="S29">
        <v>4.9964507836990597</v>
      </c>
      <c r="T29">
        <v>0</v>
      </c>
      <c r="U29">
        <v>62.108996355314567</v>
      </c>
      <c r="V29">
        <v>6.256349782293178</v>
      </c>
      <c r="W29">
        <v>19.99658669961806</v>
      </c>
      <c r="X29">
        <v>64.789121068971639</v>
      </c>
      <c r="Y29">
        <v>0</v>
      </c>
      <c r="Z29">
        <v>5.756857919999999</v>
      </c>
      <c r="AA29">
        <v>6.1413336000000003</v>
      </c>
      <c r="AB29">
        <v>11.533435920000002</v>
      </c>
      <c r="AC29">
        <v>8.5010146559999988</v>
      </c>
      <c r="AD29">
        <v>4.0032640800000001</v>
      </c>
      <c r="AE29">
        <v>21.7125353952</v>
      </c>
      <c r="AF29">
        <v>6.1515000000000004</v>
      </c>
      <c r="AG29">
        <v>11.771367840000002</v>
      </c>
      <c r="AH29">
        <v>20.629751039999999</v>
      </c>
      <c r="AI29">
        <v>14.536641599999999</v>
      </c>
      <c r="AJ29">
        <v>0</v>
      </c>
      <c r="AK29">
        <v>22.853400000000004</v>
      </c>
      <c r="AL29">
        <v>59.816099999999992</v>
      </c>
      <c r="AM29">
        <v>4.6368595428571435</v>
      </c>
      <c r="AN29">
        <v>0</v>
      </c>
      <c r="AO29">
        <v>0</v>
      </c>
      <c r="AP29">
        <v>2.7568144800000001</v>
      </c>
      <c r="AQ29">
        <v>19.651500000000006</v>
      </c>
      <c r="AR29">
        <v>22.304332800000001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30.78192268762615</v>
      </c>
      <c r="BB29">
        <f t="shared" si="0"/>
        <v>893.60016948226576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279.99724034416823</v>
      </c>
      <c r="L30">
        <v>10.002888764454879</v>
      </c>
      <c r="M30">
        <v>56.8424372398133</v>
      </c>
      <c r="N30">
        <v>51.882718076720955</v>
      </c>
      <c r="O30">
        <v>73.289080144291091</v>
      </c>
      <c r="P30">
        <v>24.815452804546577</v>
      </c>
      <c r="Q30">
        <v>4.6439177277179233</v>
      </c>
      <c r="R30">
        <v>7.9948128906250009</v>
      </c>
      <c r="S30">
        <v>4.9964507836990597</v>
      </c>
      <c r="T30">
        <v>0</v>
      </c>
      <c r="U30">
        <v>62.108996355314567</v>
      </c>
      <c r="V30">
        <v>6.256349782293178</v>
      </c>
      <c r="W30">
        <v>19.99658669961806</v>
      </c>
      <c r="X30">
        <v>64.789121068971639</v>
      </c>
      <c r="Y30">
        <v>0</v>
      </c>
      <c r="Z30">
        <v>5.756857919999999</v>
      </c>
      <c r="AA30">
        <v>6.1413336000000003</v>
      </c>
      <c r="AB30">
        <v>11.533435920000002</v>
      </c>
      <c r="AC30">
        <v>8.5010146559999988</v>
      </c>
      <c r="AD30">
        <v>0</v>
      </c>
      <c r="AE30">
        <v>21.7125353952</v>
      </c>
      <c r="AF30">
        <v>6.1515000000000004</v>
      </c>
      <c r="AG30">
        <v>11.771367840000002</v>
      </c>
      <c r="AH30">
        <v>20.546566559999999</v>
      </c>
      <c r="AI30">
        <v>14.536641599999999</v>
      </c>
      <c r="AJ30">
        <v>0</v>
      </c>
      <c r="AK30">
        <v>22.853400000000004</v>
      </c>
      <c r="AL30">
        <v>59.816099999999992</v>
      </c>
      <c r="AM30">
        <v>4.6368595428571435</v>
      </c>
      <c r="AN30">
        <v>0</v>
      </c>
      <c r="AO30">
        <v>0</v>
      </c>
      <c r="AP30">
        <v>2.7568144800000001</v>
      </c>
      <c r="AQ30">
        <v>19.651500000000006</v>
      </c>
      <c r="AR30">
        <v>22.304332800000001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30.645844034026148</v>
      </c>
      <c r="BB30">
        <f t="shared" si="0"/>
        <v>889.64979957586581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279.99724034416823</v>
      </c>
      <c r="L31">
        <v>10.002888764454879</v>
      </c>
      <c r="M31">
        <v>56.8424372398133</v>
      </c>
      <c r="N31">
        <v>51.882718076720955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62.108996355314567</v>
      </c>
      <c r="V31">
        <v>6.256349782293178</v>
      </c>
      <c r="W31">
        <v>19.99658669961806</v>
      </c>
      <c r="X31">
        <v>64.789121068971639</v>
      </c>
      <c r="Y31">
        <v>0</v>
      </c>
      <c r="Z31">
        <v>5.756857919999999</v>
      </c>
      <c r="AA31">
        <v>6.1413336000000003</v>
      </c>
      <c r="AB31">
        <v>11.533435920000002</v>
      </c>
      <c r="AC31">
        <v>8.5010146559999988</v>
      </c>
      <c r="AD31">
        <v>8.0065281600000002</v>
      </c>
      <c r="AE31">
        <v>21.7125353952</v>
      </c>
      <c r="AF31">
        <v>6.1515000000000004</v>
      </c>
      <c r="AG31">
        <v>11.771367840000002</v>
      </c>
      <c r="AH31">
        <v>20.546566559999999</v>
      </c>
      <c r="AI31">
        <v>7.2683207999999997</v>
      </c>
      <c r="AJ31">
        <v>0</v>
      </c>
      <c r="AK31">
        <v>22.853400000000004</v>
      </c>
      <c r="AL31">
        <v>59.816099999999992</v>
      </c>
      <c r="AM31">
        <v>4.6368595428571435</v>
      </c>
      <c r="AN31">
        <v>0</v>
      </c>
      <c r="AO31">
        <v>0</v>
      </c>
      <c r="AP31">
        <v>1.3502764799999998</v>
      </c>
      <c r="AQ31">
        <v>19.651500000000006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31.196680386319052</v>
      </c>
      <c r="BB31">
        <f t="shared" si="0"/>
        <v>905.64059911129743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279.99724034416823</v>
      </c>
      <c r="L32">
        <v>10.002888764454879</v>
      </c>
      <c r="M32">
        <v>56.8424372398133</v>
      </c>
      <c r="N32">
        <v>51.882718076720955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62.108996355314567</v>
      </c>
      <c r="V32">
        <v>6.256349782293178</v>
      </c>
      <c r="W32">
        <v>19.99658669961806</v>
      </c>
      <c r="X32">
        <v>64.789121068971639</v>
      </c>
      <c r="Y32">
        <v>0</v>
      </c>
      <c r="Z32">
        <v>5.756857919999999</v>
      </c>
      <c r="AA32">
        <v>6.1413336000000003</v>
      </c>
      <c r="AB32">
        <v>11.533435920000002</v>
      </c>
      <c r="AC32">
        <v>8.5010146559999988</v>
      </c>
      <c r="AD32">
        <v>8.0065281600000002</v>
      </c>
      <c r="AE32">
        <v>21.7125353952</v>
      </c>
      <c r="AF32">
        <v>6.1515000000000004</v>
      </c>
      <c r="AG32">
        <v>11.771367840000002</v>
      </c>
      <c r="AH32">
        <v>20.546566559999999</v>
      </c>
      <c r="AI32">
        <v>7.2683207999999997</v>
      </c>
      <c r="AJ32">
        <v>0</v>
      </c>
      <c r="AK32">
        <v>22.853400000000004</v>
      </c>
      <c r="AL32">
        <v>59.816099999999992</v>
      </c>
      <c r="AM32">
        <v>4.6368595428571435</v>
      </c>
      <c r="AN32">
        <v>0</v>
      </c>
      <c r="AO32">
        <v>0</v>
      </c>
      <c r="AP32">
        <v>1.3502764799999998</v>
      </c>
      <c r="AQ32">
        <v>19.651500000000006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31.196680386319052</v>
      </c>
      <c r="BB32">
        <f t="shared" si="0"/>
        <v>905.64059911129743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279.99724034416823</v>
      </c>
      <c r="L33">
        <v>10.002888764454879</v>
      </c>
      <c r="M33">
        <v>56.8424372398133</v>
      </c>
      <c r="N33">
        <v>51.882718076720955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62.108996355314567</v>
      </c>
      <c r="V33">
        <v>6.256349782293178</v>
      </c>
      <c r="W33">
        <v>19.99658669961806</v>
      </c>
      <c r="X33">
        <v>64.789121068971639</v>
      </c>
      <c r="Y33">
        <v>0</v>
      </c>
      <c r="Z33">
        <v>5.756857919999999</v>
      </c>
      <c r="AA33">
        <v>6.1413336000000003</v>
      </c>
      <c r="AB33">
        <v>11.533435920000002</v>
      </c>
      <c r="AC33">
        <v>8.5010146559999988</v>
      </c>
      <c r="AD33">
        <v>8.0065281600000002</v>
      </c>
      <c r="AE33">
        <v>21.7125353952</v>
      </c>
      <c r="AF33">
        <v>6.1515000000000004</v>
      </c>
      <c r="AG33">
        <v>11.771367840000002</v>
      </c>
      <c r="AH33">
        <v>20.546566559999999</v>
      </c>
      <c r="AI33">
        <v>7.2683207999999997</v>
      </c>
      <c r="AJ33">
        <v>0</v>
      </c>
      <c r="AK33">
        <v>22.853400000000004</v>
      </c>
      <c r="AL33">
        <v>43.344999999999992</v>
      </c>
      <c r="AM33">
        <v>4.6368595428571435</v>
      </c>
      <c r="AN33">
        <v>0</v>
      </c>
      <c r="AO33">
        <v>0</v>
      </c>
      <c r="AP33">
        <v>1.3502764799999998</v>
      </c>
      <c r="AQ33">
        <v>13.100999999999999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30.430061404735575</v>
      </c>
      <c r="BB33">
        <f t="shared" si="0"/>
        <v>883.3856180928808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279.99724034416823</v>
      </c>
      <c r="L34">
        <v>10.002888764454879</v>
      </c>
      <c r="M34">
        <v>56.8424372398133</v>
      </c>
      <c r="N34">
        <v>51.882718076720955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62.108996355314567</v>
      </c>
      <c r="V34">
        <v>6.256349782293178</v>
      </c>
      <c r="W34">
        <v>19.99658669961806</v>
      </c>
      <c r="X34">
        <v>64.789121068971639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8.0065281600000002</v>
      </c>
      <c r="AE34">
        <v>21.7125353952</v>
      </c>
      <c r="AF34">
        <v>6.1515000000000004</v>
      </c>
      <c r="AG34">
        <v>11.771367840000002</v>
      </c>
      <c r="AH34">
        <v>20.546566559999999</v>
      </c>
      <c r="AI34">
        <v>1.1182032</v>
      </c>
      <c r="AJ34">
        <v>0</v>
      </c>
      <c r="AK34">
        <v>22.853400000000004</v>
      </c>
      <c r="AL34">
        <v>43.344999999999992</v>
      </c>
      <c r="AM34">
        <v>4.6368595428571435</v>
      </c>
      <c r="AN34">
        <v>0</v>
      </c>
      <c r="AO34">
        <v>0</v>
      </c>
      <c r="AP34">
        <v>1.3502764799999998</v>
      </c>
      <c r="AQ34">
        <v>13.100999999999999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30.02075599193558</v>
      </c>
      <c r="BB34">
        <f t="shared" si="0"/>
        <v>871.50347230568082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279.99724034416823</v>
      </c>
      <c r="L35">
        <v>10.002888764454879</v>
      </c>
      <c r="M35">
        <v>56.8424372398133</v>
      </c>
      <c r="N35">
        <v>51.882718076720955</v>
      </c>
      <c r="O35">
        <v>73.289080144291091</v>
      </c>
      <c r="P35">
        <v>24.815452804546577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62.108996355314567</v>
      </c>
      <c r="V35">
        <v>6.256349782293178</v>
      </c>
      <c r="W35">
        <v>19.99658669961806</v>
      </c>
      <c r="X35">
        <v>64.789121068971639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8.0065281600000002</v>
      </c>
      <c r="AE35">
        <v>20.004022800000001</v>
      </c>
      <c r="AF35">
        <v>6.1515000000000004</v>
      </c>
      <c r="AG35">
        <v>11.771367840000002</v>
      </c>
      <c r="AH35">
        <v>20.546566559999999</v>
      </c>
      <c r="AI35">
        <v>0</v>
      </c>
      <c r="AJ35">
        <v>0</v>
      </c>
      <c r="AK35">
        <v>22.853400000000004</v>
      </c>
      <c r="AL35">
        <v>43.344999999999992</v>
      </c>
      <c r="AM35">
        <v>4.6368595428571435</v>
      </c>
      <c r="AN35">
        <v>0</v>
      </c>
      <c r="AO35">
        <v>0</v>
      </c>
      <c r="AP35">
        <v>1.3502764799999998</v>
      </c>
      <c r="AQ35">
        <v>6.5504999999999995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29.70849455873558</v>
      </c>
      <c r="BB35">
        <f t="shared" si="0"/>
        <v>862.43851794368095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279.99724034416823</v>
      </c>
      <c r="L36">
        <v>10.002888764454879</v>
      </c>
      <c r="M36">
        <v>56.8424372398133</v>
      </c>
      <c r="N36">
        <v>51.882718076720955</v>
      </c>
      <c r="O36">
        <v>73.289080144291091</v>
      </c>
      <c r="P36">
        <v>24.815452804546577</v>
      </c>
      <c r="Q36">
        <v>4.6439177277179233</v>
      </c>
      <c r="R36">
        <v>18.61482800683093</v>
      </c>
      <c r="S36">
        <v>11.586402195217561</v>
      </c>
      <c r="T36">
        <v>0</v>
      </c>
      <c r="U36">
        <v>62.108996355314567</v>
      </c>
      <c r="V36">
        <v>6.256349782293178</v>
      </c>
      <c r="W36">
        <v>19.99658669961806</v>
      </c>
      <c r="X36">
        <v>64.789121068971639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8.0065281600000002</v>
      </c>
      <c r="AE36">
        <v>20.004022800000001</v>
      </c>
      <c r="AF36">
        <v>6.1515000000000004</v>
      </c>
      <c r="AG36">
        <v>11.771367840000002</v>
      </c>
      <c r="AH36">
        <v>20.546566559999999</v>
      </c>
      <c r="AI36">
        <v>0</v>
      </c>
      <c r="AJ36">
        <v>0</v>
      </c>
      <c r="AK36">
        <v>22.853400000000004</v>
      </c>
      <c r="AL36">
        <v>43.344999999999992</v>
      </c>
      <c r="AM36">
        <v>4.6368595428571435</v>
      </c>
      <c r="AN36">
        <v>0</v>
      </c>
      <c r="AO36">
        <v>0</v>
      </c>
      <c r="AP36">
        <v>1.3502764799999998</v>
      </c>
      <c r="AQ36">
        <v>6.5504999999999995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29.70849455873558</v>
      </c>
      <c r="BB36">
        <f t="shared" si="0"/>
        <v>862.43851794368095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279.99724034416823</v>
      </c>
      <c r="L37">
        <v>10.002888764454879</v>
      </c>
      <c r="M37">
        <v>56.8424372398133</v>
      </c>
      <c r="N37">
        <v>24.900000000000002</v>
      </c>
      <c r="O37">
        <v>73.289080144291091</v>
      </c>
      <c r="P37">
        <v>24.815452804546577</v>
      </c>
      <c r="Q37">
        <v>4.6439177277179233</v>
      </c>
      <c r="R37">
        <v>18.61482800683093</v>
      </c>
      <c r="S37">
        <v>11.586402195217561</v>
      </c>
      <c r="T37">
        <v>0</v>
      </c>
      <c r="U37">
        <v>62.108996355314567</v>
      </c>
      <c r="V37">
        <v>6.256349782293178</v>
      </c>
      <c r="W37">
        <v>19.99658669961806</v>
      </c>
      <c r="X37">
        <v>64.789121068971639</v>
      </c>
      <c r="Y37">
        <v>0</v>
      </c>
      <c r="Z37">
        <v>5.756857919999999</v>
      </c>
      <c r="AA37">
        <v>0</v>
      </c>
      <c r="AB37">
        <v>5.7374452800000011</v>
      </c>
      <c r="AC37">
        <v>8.5010146559999988</v>
      </c>
      <c r="AD37">
        <v>8.0065281600000002</v>
      </c>
      <c r="AE37">
        <v>20.004022800000001</v>
      </c>
      <c r="AF37">
        <v>6.1515000000000004</v>
      </c>
      <c r="AG37">
        <v>11.771367840000002</v>
      </c>
      <c r="AH37">
        <v>20.546566559999999</v>
      </c>
      <c r="AI37">
        <v>0</v>
      </c>
      <c r="AJ37">
        <v>0</v>
      </c>
      <c r="AK37">
        <v>22.853400000000004</v>
      </c>
      <c r="AL37">
        <v>43.344999999999992</v>
      </c>
      <c r="AM37">
        <v>4.6368595428571435</v>
      </c>
      <c r="AN37">
        <v>0</v>
      </c>
      <c r="AO37">
        <v>0</v>
      </c>
      <c r="AP37">
        <v>1.3502764799999998</v>
      </c>
      <c r="AQ37">
        <v>0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28.398832176390172</v>
      </c>
      <c r="BB37">
        <f t="shared" si="0"/>
        <v>824.41897160930512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279.99724034416823</v>
      </c>
      <c r="L38">
        <v>10.002888764454879</v>
      </c>
      <c r="M38">
        <v>56.8424372398133</v>
      </c>
      <c r="N38">
        <v>24.900000000000002</v>
      </c>
      <c r="O38">
        <v>73.289080144291091</v>
      </c>
      <c r="P38">
        <v>24.815452804546577</v>
      </c>
      <c r="Q38">
        <v>4.6439177277179233</v>
      </c>
      <c r="R38">
        <v>18.61482800683093</v>
      </c>
      <c r="S38">
        <v>11.586402195217561</v>
      </c>
      <c r="T38">
        <v>0</v>
      </c>
      <c r="U38">
        <v>62.108996355314567</v>
      </c>
      <c r="V38">
        <v>6.256349782293178</v>
      </c>
      <c r="W38">
        <v>19.99658669961806</v>
      </c>
      <c r="X38">
        <v>64.789121068971639</v>
      </c>
      <c r="Y38">
        <v>0</v>
      </c>
      <c r="Z38">
        <v>5.756857919999999</v>
      </c>
      <c r="AA38">
        <v>0</v>
      </c>
      <c r="AB38">
        <v>5.7374452800000011</v>
      </c>
      <c r="AC38">
        <v>4.2505073279999994</v>
      </c>
      <c r="AD38">
        <v>8.0065281600000002</v>
      </c>
      <c r="AE38">
        <v>20.004022800000001</v>
      </c>
      <c r="AF38">
        <v>6.1515000000000004</v>
      </c>
      <c r="AG38">
        <v>11.771367840000002</v>
      </c>
      <c r="AH38">
        <v>20.546566559999999</v>
      </c>
      <c r="AI38">
        <v>0</v>
      </c>
      <c r="AJ38">
        <v>0</v>
      </c>
      <c r="AK38">
        <v>22.853400000000004</v>
      </c>
      <c r="AL38">
        <v>43.344999999999992</v>
      </c>
      <c r="AM38">
        <v>4.6368595428571435</v>
      </c>
      <c r="AN38">
        <v>0</v>
      </c>
      <c r="AO38">
        <v>0</v>
      </c>
      <c r="AP38">
        <v>1.3502764799999998</v>
      </c>
      <c r="AQ38">
        <v>0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28.257290313990175</v>
      </c>
      <c r="BB38">
        <f t="shared" si="0"/>
        <v>820.3100061437051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370.00256565142212</v>
      </c>
      <c r="L39">
        <v>10.002888764454879</v>
      </c>
      <c r="M39">
        <v>51.993103448275861</v>
      </c>
      <c r="N39">
        <v>24.900000000000002</v>
      </c>
      <c r="O39">
        <v>73.289080144291091</v>
      </c>
      <c r="P39">
        <v>24.815452804546577</v>
      </c>
      <c r="Q39">
        <v>4.6439177277179233</v>
      </c>
      <c r="R39">
        <v>18.61482800683093</v>
      </c>
      <c r="S39">
        <v>11.586402195217561</v>
      </c>
      <c r="T39">
        <v>0</v>
      </c>
      <c r="U39">
        <v>62.108996355314567</v>
      </c>
      <c r="V39">
        <v>6.256349782293178</v>
      </c>
      <c r="W39">
        <v>19.99658669961806</v>
      </c>
      <c r="X39">
        <v>64.789121068971639</v>
      </c>
      <c r="Y39">
        <v>0</v>
      </c>
      <c r="Z39">
        <v>5.756857919999999</v>
      </c>
      <c r="AA39">
        <v>0</v>
      </c>
      <c r="AB39">
        <v>5.7374452800000011</v>
      </c>
      <c r="AC39">
        <v>4.2505073279999994</v>
      </c>
      <c r="AD39">
        <v>8.0065281600000002</v>
      </c>
      <c r="AE39">
        <v>20.004022800000001</v>
      </c>
      <c r="AF39">
        <v>6.1515000000000004</v>
      </c>
      <c r="AG39">
        <v>11.771367840000002</v>
      </c>
      <c r="AH39">
        <v>20.546566559999999</v>
      </c>
      <c r="AI39">
        <v>0</v>
      </c>
      <c r="AJ39">
        <v>0</v>
      </c>
      <c r="AK39">
        <v>22.853400000000004</v>
      </c>
      <c r="AL39">
        <v>43.344999999999992</v>
      </c>
      <c r="AM39">
        <v>4.6368595428571435</v>
      </c>
      <c r="AN39">
        <v>0</v>
      </c>
      <c r="AO39">
        <v>0</v>
      </c>
      <c r="AP39">
        <v>1.3502764799999998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31.133350829506071</v>
      </c>
      <c r="BB39">
        <f t="shared" si="0"/>
        <v>903.80212914390586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464.36843783063472</v>
      </c>
      <c r="L40">
        <v>10.002888764454879</v>
      </c>
      <c r="M40">
        <v>51.993103448275861</v>
      </c>
      <c r="N40">
        <v>24.900000000000002</v>
      </c>
      <c r="O40">
        <v>73.289080144291091</v>
      </c>
      <c r="P40">
        <v>24.815452804546577</v>
      </c>
      <c r="Q40">
        <v>4.6439177277179233</v>
      </c>
      <c r="R40">
        <v>18.61482800683093</v>
      </c>
      <c r="S40">
        <v>11.586402195217561</v>
      </c>
      <c r="T40">
        <v>0</v>
      </c>
      <c r="U40">
        <v>62.108996355314567</v>
      </c>
      <c r="V40">
        <v>6.256349782293178</v>
      </c>
      <c r="W40">
        <v>19.99658669961806</v>
      </c>
      <c r="X40">
        <v>64.789121068971639</v>
      </c>
      <c r="Y40">
        <v>0</v>
      </c>
      <c r="Z40">
        <v>5.756857919999999</v>
      </c>
      <c r="AA40">
        <v>0</v>
      </c>
      <c r="AB40">
        <v>5.7374452800000011</v>
      </c>
      <c r="AC40">
        <v>4.2505073279999994</v>
      </c>
      <c r="AD40">
        <v>8.0065281600000002</v>
      </c>
      <c r="AE40">
        <v>20.004022800000001</v>
      </c>
      <c r="AF40">
        <v>6.1515000000000004</v>
      </c>
      <c r="AG40">
        <v>11.771367840000002</v>
      </c>
      <c r="AH40">
        <v>15.763458959999998</v>
      </c>
      <c r="AI40">
        <v>0</v>
      </c>
      <c r="AJ40">
        <v>0</v>
      </c>
      <c r="AK40">
        <v>22.853400000000004</v>
      </c>
      <c r="AL40">
        <v>43.344999999999992</v>
      </c>
      <c r="AM40">
        <v>4.6368595428571435</v>
      </c>
      <c r="AN40">
        <v>0</v>
      </c>
      <c r="AO40">
        <v>0</v>
      </c>
      <c r="AP40">
        <v>1.3502764799999998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34.116456576160793</v>
      </c>
      <c r="BB40">
        <f t="shared" si="0"/>
        <v>990.40178797646377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512.34109608675863</v>
      </c>
      <c r="L41">
        <v>10.002888764454879</v>
      </c>
      <c r="M41">
        <v>51.993103448275861</v>
      </c>
      <c r="N41">
        <v>24.900000000000002</v>
      </c>
      <c r="O41">
        <v>73.289080144291091</v>
      </c>
      <c r="P41">
        <v>24.815452804546577</v>
      </c>
      <c r="Q41">
        <v>4.6439177277179233</v>
      </c>
      <c r="R41">
        <v>18.61482800683093</v>
      </c>
      <c r="S41">
        <v>11.586402195217561</v>
      </c>
      <c r="T41">
        <v>0</v>
      </c>
      <c r="U41">
        <v>62.108996355314567</v>
      </c>
      <c r="V41">
        <v>6.256349782293178</v>
      </c>
      <c r="W41">
        <v>19.99658669961806</v>
      </c>
      <c r="X41">
        <v>64.789121068971639</v>
      </c>
      <c r="Y41">
        <v>0</v>
      </c>
      <c r="Z41">
        <v>2.89872</v>
      </c>
      <c r="AA41">
        <v>0</v>
      </c>
      <c r="AB41">
        <v>5.7374452800000011</v>
      </c>
      <c r="AC41">
        <v>4.2505073279999994</v>
      </c>
      <c r="AD41">
        <v>8.0065281600000002</v>
      </c>
      <c r="AE41">
        <v>21.13101</v>
      </c>
      <c r="AF41">
        <v>6.1515000000000004</v>
      </c>
      <c r="AG41">
        <v>11.771367840000002</v>
      </c>
      <c r="AH41">
        <v>10.273283279999999</v>
      </c>
      <c r="AI41">
        <v>0</v>
      </c>
      <c r="AJ41">
        <v>0</v>
      </c>
      <c r="AK41">
        <v>22.853400000000004</v>
      </c>
      <c r="AL41">
        <v>43.344999999999992</v>
      </c>
      <c r="AM41">
        <v>4.6368595428571435</v>
      </c>
      <c r="AN41">
        <v>0</v>
      </c>
      <c r="AO41">
        <v>0</v>
      </c>
      <c r="AP41">
        <v>1.3502764799999998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35.473476625230198</v>
      </c>
      <c r="BB41">
        <f t="shared" si="0"/>
        <v>1029.7960997835182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512.34109608675863</v>
      </c>
      <c r="L42">
        <v>10.002888764454879</v>
      </c>
      <c r="M42">
        <v>51.993103448275861</v>
      </c>
      <c r="N42">
        <v>24.900000000000002</v>
      </c>
      <c r="O42">
        <v>73.289080144291091</v>
      </c>
      <c r="P42">
        <v>24.815452804546577</v>
      </c>
      <c r="Q42">
        <v>4.6439177277179233</v>
      </c>
      <c r="R42">
        <v>18.61482800683093</v>
      </c>
      <c r="S42">
        <v>11.586402195217561</v>
      </c>
      <c r="T42">
        <v>0</v>
      </c>
      <c r="U42">
        <v>62.108996355314567</v>
      </c>
      <c r="V42">
        <v>6.256349782293178</v>
      </c>
      <c r="W42">
        <v>19.99658669961806</v>
      </c>
      <c r="X42">
        <v>64.789121068971639</v>
      </c>
      <c r="Y42">
        <v>0</v>
      </c>
      <c r="Z42">
        <v>2.89872</v>
      </c>
      <c r="AA42">
        <v>0</v>
      </c>
      <c r="AB42">
        <v>5.7374452800000011</v>
      </c>
      <c r="AC42">
        <v>4.2505073279999994</v>
      </c>
      <c r="AD42">
        <v>8.0065281600000002</v>
      </c>
      <c r="AE42">
        <v>21.13101</v>
      </c>
      <c r="AF42">
        <v>6.1515000000000004</v>
      </c>
      <c r="AG42">
        <v>11.771367840000002</v>
      </c>
      <c r="AH42">
        <v>10.273283279999999</v>
      </c>
      <c r="AI42">
        <v>0</v>
      </c>
      <c r="AJ42">
        <v>0</v>
      </c>
      <c r="AK42">
        <v>22.853400000000004</v>
      </c>
      <c r="AL42">
        <v>43.344999999999992</v>
      </c>
      <c r="AM42">
        <v>0</v>
      </c>
      <c r="AN42">
        <v>0</v>
      </c>
      <c r="AO42">
        <v>0</v>
      </c>
      <c r="AP42">
        <v>1.3502764799999998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35.319069241103215</v>
      </c>
      <c r="BB42">
        <f t="shared" si="0"/>
        <v>1025.313647624788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512.34109608675863</v>
      </c>
      <c r="L43">
        <v>10.002888764454879</v>
      </c>
      <c r="M43">
        <v>56.8424372398133</v>
      </c>
      <c r="N43">
        <v>24.900000000000002</v>
      </c>
      <c r="O43">
        <v>73.289080144291091</v>
      </c>
      <c r="P43">
        <v>24.815452804546577</v>
      </c>
      <c r="Q43">
        <v>4.6439177277179233</v>
      </c>
      <c r="R43">
        <v>18.61482800683093</v>
      </c>
      <c r="S43">
        <v>11.586402195217561</v>
      </c>
      <c r="T43">
        <v>0</v>
      </c>
      <c r="U43">
        <v>62.108996355314567</v>
      </c>
      <c r="V43">
        <v>6.256349782293178</v>
      </c>
      <c r="W43">
        <v>19.99658669961806</v>
      </c>
      <c r="X43">
        <v>64.789121068971639</v>
      </c>
      <c r="Y43">
        <v>0</v>
      </c>
      <c r="Z43">
        <v>2.89872</v>
      </c>
      <c r="AA43">
        <v>0</v>
      </c>
      <c r="AB43">
        <v>5.7374452800000011</v>
      </c>
      <c r="AC43">
        <v>4.2505073279999994</v>
      </c>
      <c r="AD43">
        <v>8.0065281600000002</v>
      </c>
      <c r="AE43">
        <v>21.13101</v>
      </c>
      <c r="AF43">
        <v>6.1515000000000004</v>
      </c>
      <c r="AG43">
        <v>11.771367840000002</v>
      </c>
      <c r="AH43">
        <v>10.273283279999999</v>
      </c>
      <c r="AI43">
        <v>0</v>
      </c>
      <c r="AJ43">
        <v>0</v>
      </c>
      <c r="AK43">
        <v>22.853400000000004</v>
      </c>
      <c r="AL43">
        <v>43.344999999999992</v>
      </c>
      <c r="AM43">
        <v>0</v>
      </c>
      <c r="AN43">
        <v>0</v>
      </c>
      <c r="AO43">
        <v>0</v>
      </c>
      <c r="AP43">
        <v>2.7568144800000001</v>
      </c>
      <c r="AQ43">
        <v>0</v>
      </c>
      <c r="AR43">
        <v>22.304332800000001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35.487023668361424</v>
      </c>
      <c r="BB43">
        <f t="shared" si="0"/>
        <v>1030.1893729890674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512.34109608675863</v>
      </c>
      <c r="L44">
        <v>10.002888764454879</v>
      </c>
      <c r="M44">
        <v>56.8424372398133</v>
      </c>
      <c r="N44">
        <v>24.900000000000002</v>
      </c>
      <c r="O44">
        <v>73.289080144291091</v>
      </c>
      <c r="P44">
        <v>24.815452804546577</v>
      </c>
      <c r="Q44">
        <v>4.6439177277179233</v>
      </c>
      <c r="R44">
        <v>18.61482800683093</v>
      </c>
      <c r="S44">
        <v>11.586402195217561</v>
      </c>
      <c r="T44">
        <v>0</v>
      </c>
      <c r="U44">
        <v>62.108996355314567</v>
      </c>
      <c r="V44">
        <v>6.256349782293178</v>
      </c>
      <c r="W44">
        <v>19.99658669961806</v>
      </c>
      <c r="X44">
        <v>64.789121068971639</v>
      </c>
      <c r="Y44">
        <v>0</v>
      </c>
      <c r="Z44">
        <v>2.89872</v>
      </c>
      <c r="AA44">
        <v>0</v>
      </c>
      <c r="AB44">
        <v>5.7374452800000011</v>
      </c>
      <c r="AC44">
        <v>4.2505073279999994</v>
      </c>
      <c r="AD44">
        <v>8.0065281600000002</v>
      </c>
      <c r="AE44">
        <v>20.004022800000001</v>
      </c>
      <c r="AF44">
        <v>6.1515000000000004</v>
      </c>
      <c r="AG44">
        <v>11.771367840000002</v>
      </c>
      <c r="AH44">
        <v>10.273283279999999</v>
      </c>
      <c r="AI44">
        <v>0</v>
      </c>
      <c r="AJ44">
        <v>0</v>
      </c>
      <c r="AK44">
        <v>22.853400000000004</v>
      </c>
      <c r="AL44">
        <v>43.344999999999992</v>
      </c>
      <c r="AM44">
        <v>0</v>
      </c>
      <c r="AN44">
        <v>0</v>
      </c>
      <c r="AO44">
        <v>0</v>
      </c>
      <c r="AP44">
        <v>2.7568144800000001</v>
      </c>
      <c r="AQ44">
        <v>0</v>
      </c>
      <c r="AR44">
        <v>22.304332800000001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35.449494906761437</v>
      </c>
      <c r="BB44">
        <f t="shared" si="0"/>
        <v>1029.0999145506673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512.34109608675863</v>
      </c>
      <c r="L45">
        <v>10.002888764454879</v>
      </c>
      <c r="M45">
        <v>56.8424372398133</v>
      </c>
      <c r="N45">
        <v>24.900000000000002</v>
      </c>
      <c r="O45">
        <v>73.289080144291091</v>
      </c>
      <c r="P45">
        <v>24.815452804546577</v>
      </c>
      <c r="Q45">
        <v>4.6439177277179233</v>
      </c>
      <c r="R45">
        <v>18.61482800683093</v>
      </c>
      <c r="S45">
        <v>11.586402195217561</v>
      </c>
      <c r="T45">
        <v>0</v>
      </c>
      <c r="U45">
        <v>62.108996355314567</v>
      </c>
      <c r="V45">
        <v>6.256349782293178</v>
      </c>
      <c r="W45">
        <v>19.99658669961806</v>
      </c>
      <c r="X45">
        <v>64.789121068971639</v>
      </c>
      <c r="Y45">
        <v>0</v>
      </c>
      <c r="Z45">
        <v>2.89872</v>
      </c>
      <c r="AA45">
        <v>0</v>
      </c>
      <c r="AB45">
        <v>5.7374452800000011</v>
      </c>
      <c r="AC45">
        <v>4.2505073279999994</v>
      </c>
      <c r="AD45">
        <v>8.0065281600000002</v>
      </c>
      <c r="AE45">
        <v>20.004022800000001</v>
      </c>
      <c r="AF45">
        <v>6.1515000000000004</v>
      </c>
      <c r="AG45">
        <v>11.771367840000002</v>
      </c>
      <c r="AH45">
        <v>10.273283279999999</v>
      </c>
      <c r="AI45">
        <v>0</v>
      </c>
      <c r="AJ45">
        <v>0</v>
      </c>
      <c r="AK45">
        <v>22.853400000000004</v>
      </c>
      <c r="AL45">
        <v>43.344999999999992</v>
      </c>
      <c r="AM45">
        <v>0</v>
      </c>
      <c r="AN45">
        <v>0</v>
      </c>
      <c r="AO45">
        <v>0</v>
      </c>
      <c r="AP45">
        <v>2.7568144800000001</v>
      </c>
      <c r="AQ45">
        <v>0</v>
      </c>
      <c r="AR45">
        <v>22.304332800000001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35.449494906761437</v>
      </c>
      <c r="BB45">
        <f t="shared" si="0"/>
        <v>1029.0999145506673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512.34109608675863</v>
      </c>
      <c r="L46">
        <v>10.002888764454879</v>
      </c>
      <c r="M46">
        <v>56.8424372398133</v>
      </c>
      <c r="N46">
        <v>24.900000000000002</v>
      </c>
      <c r="O46">
        <v>73.289080144291091</v>
      </c>
      <c r="P46">
        <v>24.815452804546577</v>
      </c>
      <c r="Q46">
        <v>4.6439177277179233</v>
      </c>
      <c r="R46">
        <v>18.61482800683093</v>
      </c>
      <c r="S46">
        <v>11.586402195217561</v>
      </c>
      <c r="T46">
        <v>0</v>
      </c>
      <c r="U46">
        <v>62.108996355314567</v>
      </c>
      <c r="V46">
        <v>6.256349782293178</v>
      </c>
      <c r="W46">
        <v>19.99658669961806</v>
      </c>
      <c r="X46">
        <v>64.789121068971639</v>
      </c>
      <c r="Y46">
        <v>0</v>
      </c>
      <c r="Z46">
        <v>2.89872</v>
      </c>
      <c r="AA46">
        <v>0</v>
      </c>
      <c r="AB46">
        <v>5.7374452800000011</v>
      </c>
      <c r="AC46">
        <v>4.2505073279999994</v>
      </c>
      <c r="AD46">
        <v>8.0065281600000002</v>
      </c>
      <c r="AE46">
        <v>20.004022800000001</v>
      </c>
      <c r="AF46">
        <v>6.1515000000000004</v>
      </c>
      <c r="AG46">
        <v>11.771367840000002</v>
      </c>
      <c r="AH46">
        <v>10.273283279999999</v>
      </c>
      <c r="AI46">
        <v>0</v>
      </c>
      <c r="AJ46">
        <v>0</v>
      </c>
      <c r="AK46">
        <v>22.853400000000004</v>
      </c>
      <c r="AL46">
        <v>43.344999999999992</v>
      </c>
      <c r="AM46">
        <v>0</v>
      </c>
      <c r="AN46">
        <v>0</v>
      </c>
      <c r="AO46">
        <v>0</v>
      </c>
      <c r="AP46">
        <v>2.7568144800000001</v>
      </c>
      <c r="AQ46">
        <v>0</v>
      </c>
      <c r="AR46">
        <v>22.304332800000001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35.449494906761437</v>
      </c>
      <c r="BB46">
        <f t="shared" si="0"/>
        <v>1029.0999145506673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512.34109608675863</v>
      </c>
      <c r="L47">
        <v>10.002888764454879</v>
      </c>
      <c r="M47">
        <v>56.8424372398133</v>
      </c>
      <c r="N47">
        <v>24.900000000000002</v>
      </c>
      <c r="O47">
        <v>73.289080144291091</v>
      </c>
      <c r="P47">
        <v>24.815452804546577</v>
      </c>
      <c r="Q47">
        <v>4.6439177277179233</v>
      </c>
      <c r="R47">
        <v>18.61482800683093</v>
      </c>
      <c r="S47">
        <v>11.586402195217561</v>
      </c>
      <c r="T47">
        <v>0</v>
      </c>
      <c r="U47">
        <v>62.108996355314567</v>
      </c>
      <c r="V47">
        <v>6.256349782293178</v>
      </c>
      <c r="W47">
        <v>19.99658669961806</v>
      </c>
      <c r="X47">
        <v>64.789121068971639</v>
      </c>
      <c r="Y47">
        <v>0</v>
      </c>
      <c r="Z47">
        <v>2.89872</v>
      </c>
      <c r="AA47">
        <v>0</v>
      </c>
      <c r="AB47">
        <v>5.7374452800000011</v>
      </c>
      <c r="AC47">
        <v>4.2505073279999994</v>
      </c>
      <c r="AD47">
        <v>8.0065281600000002</v>
      </c>
      <c r="AE47">
        <v>20.004022800000001</v>
      </c>
      <c r="AF47">
        <v>4.7845000000000004</v>
      </c>
      <c r="AG47">
        <v>11.771367840000002</v>
      </c>
      <c r="AH47">
        <v>10.273283279999999</v>
      </c>
      <c r="AI47">
        <v>0</v>
      </c>
      <c r="AJ47">
        <v>0</v>
      </c>
      <c r="AK47">
        <v>22.853400000000004</v>
      </c>
      <c r="AL47">
        <v>43.344999999999992</v>
      </c>
      <c r="AM47">
        <v>0</v>
      </c>
      <c r="AN47">
        <v>0</v>
      </c>
      <c r="AO47">
        <v>0</v>
      </c>
      <c r="AP47">
        <v>1.3502764799999998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35.357136617084343</v>
      </c>
      <c r="BB47">
        <f t="shared" si="0"/>
        <v>1026.4187348403445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512.34109608675863</v>
      </c>
      <c r="L48">
        <v>10.002888764454879</v>
      </c>
      <c r="M48">
        <v>56.8424372398133</v>
      </c>
      <c r="N48">
        <v>24.900000000000002</v>
      </c>
      <c r="O48">
        <v>73.289080144291091</v>
      </c>
      <c r="P48">
        <v>24.815452804546577</v>
      </c>
      <c r="Q48">
        <v>4.6439177277179233</v>
      </c>
      <c r="R48">
        <v>18.61482800683093</v>
      </c>
      <c r="S48">
        <v>11.586402195217561</v>
      </c>
      <c r="T48">
        <v>0</v>
      </c>
      <c r="U48">
        <v>62.108996355314567</v>
      </c>
      <c r="V48">
        <v>6.256349782293178</v>
      </c>
      <c r="W48">
        <v>19.99658669961806</v>
      </c>
      <c r="X48">
        <v>64.789121068971639</v>
      </c>
      <c r="Y48">
        <v>0</v>
      </c>
      <c r="Z48">
        <v>2.89872</v>
      </c>
      <c r="AA48">
        <v>0</v>
      </c>
      <c r="AB48">
        <v>5.7374452800000011</v>
      </c>
      <c r="AC48">
        <v>4.2505073279999994</v>
      </c>
      <c r="AD48">
        <v>8.0065281600000002</v>
      </c>
      <c r="AE48">
        <v>20.004022800000001</v>
      </c>
      <c r="AF48">
        <v>4.7845000000000004</v>
      </c>
      <c r="AG48">
        <v>11.771367840000002</v>
      </c>
      <c r="AH48">
        <v>10.273283279999999</v>
      </c>
      <c r="AI48">
        <v>0</v>
      </c>
      <c r="AJ48">
        <v>0</v>
      </c>
      <c r="AK48">
        <v>22.853400000000004</v>
      </c>
      <c r="AL48">
        <v>43.344999999999992</v>
      </c>
      <c r="AM48">
        <v>0</v>
      </c>
      <c r="AN48">
        <v>0</v>
      </c>
      <c r="AO48">
        <v>0</v>
      </c>
      <c r="AP48">
        <v>1.3502764799999998</v>
      </c>
      <c r="AQ48">
        <v>0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35.357136617084343</v>
      </c>
      <c r="BB48">
        <f t="shared" si="0"/>
        <v>1026.4187348403445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512.34109608675863</v>
      </c>
      <c r="L49">
        <v>10.002888764454879</v>
      </c>
      <c r="M49">
        <v>56.8424372398133</v>
      </c>
      <c r="N49">
        <v>24.900000000000002</v>
      </c>
      <c r="O49">
        <v>73.289080144291091</v>
      </c>
      <c r="P49">
        <v>24.815452804546577</v>
      </c>
      <c r="Q49">
        <v>4.6439177277179233</v>
      </c>
      <c r="R49">
        <v>18.61482800683093</v>
      </c>
      <c r="S49">
        <v>11.586402195217561</v>
      </c>
      <c r="T49">
        <v>0</v>
      </c>
      <c r="U49">
        <v>62.108996355314567</v>
      </c>
      <c r="V49">
        <v>6.256349782293178</v>
      </c>
      <c r="W49">
        <v>19.99658669961806</v>
      </c>
      <c r="X49">
        <v>64.789121068971639</v>
      </c>
      <c r="Y49">
        <v>0</v>
      </c>
      <c r="Z49">
        <v>2.89872</v>
      </c>
      <c r="AA49">
        <v>0</v>
      </c>
      <c r="AB49">
        <v>5.7374452800000011</v>
      </c>
      <c r="AC49">
        <v>4.2505073279999994</v>
      </c>
      <c r="AD49">
        <v>8.0065281600000002</v>
      </c>
      <c r="AE49">
        <v>20.004022800000001</v>
      </c>
      <c r="AF49">
        <v>4.7845000000000004</v>
      </c>
      <c r="AG49">
        <v>11.771367840000002</v>
      </c>
      <c r="AH49">
        <v>10.273283279999999</v>
      </c>
      <c r="AI49">
        <v>0</v>
      </c>
      <c r="AJ49">
        <v>0</v>
      </c>
      <c r="AK49">
        <v>22.853400000000004</v>
      </c>
      <c r="AL49">
        <v>43.344999999999992</v>
      </c>
      <c r="AM49">
        <v>0</v>
      </c>
      <c r="AN49">
        <v>0</v>
      </c>
      <c r="AO49">
        <v>0</v>
      </c>
      <c r="AP49">
        <v>3.6007372799999997</v>
      </c>
      <c r="AQ49">
        <v>0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35.432076873884334</v>
      </c>
      <c r="BB49">
        <f t="shared" si="0"/>
        <v>1028.5942553835444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512.34109608675863</v>
      </c>
      <c r="L50">
        <v>10.002888764454879</v>
      </c>
      <c r="M50">
        <v>56.8424372398133</v>
      </c>
      <c r="N50">
        <v>24.900000000000002</v>
      </c>
      <c r="O50">
        <v>73.289080144291091</v>
      </c>
      <c r="P50">
        <v>24.815452804546577</v>
      </c>
      <c r="Q50">
        <v>4.6439177277179233</v>
      </c>
      <c r="R50">
        <v>18.61482800683093</v>
      </c>
      <c r="S50">
        <v>11.586402195217561</v>
      </c>
      <c r="T50">
        <v>0</v>
      </c>
      <c r="U50">
        <v>62.108996355314567</v>
      </c>
      <c r="V50">
        <v>6.256349782293178</v>
      </c>
      <c r="W50">
        <v>19.99658669961806</v>
      </c>
      <c r="X50">
        <v>64.789121068971639</v>
      </c>
      <c r="Y50">
        <v>0</v>
      </c>
      <c r="Z50">
        <v>2.89872</v>
      </c>
      <c r="AA50">
        <v>0</v>
      </c>
      <c r="AB50">
        <v>5.7374452800000011</v>
      </c>
      <c r="AC50">
        <v>4.2505073279999994</v>
      </c>
      <c r="AD50">
        <v>8.0065281600000002</v>
      </c>
      <c r="AE50">
        <v>21.13101</v>
      </c>
      <c r="AF50">
        <v>4.7845000000000004</v>
      </c>
      <c r="AG50">
        <v>11.771367840000002</v>
      </c>
      <c r="AH50">
        <v>10.273283279999999</v>
      </c>
      <c r="AI50">
        <v>0</v>
      </c>
      <c r="AJ50">
        <v>0</v>
      </c>
      <c r="AK50">
        <v>22.853400000000004</v>
      </c>
      <c r="AL50">
        <v>43.344999999999992</v>
      </c>
      <c r="AM50">
        <v>0</v>
      </c>
      <c r="AN50">
        <v>0</v>
      </c>
      <c r="AO50">
        <v>0</v>
      </c>
      <c r="AP50">
        <v>3.6007372799999997</v>
      </c>
      <c r="AQ50">
        <v>0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35.469605635484335</v>
      </c>
      <c r="BB50">
        <f t="shared" si="0"/>
        <v>1029.6837138219441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512.34109608675863</v>
      </c>
      <c r="L51">
        <v>10.002888764454879</v>
      </c>
      <c r="M51">
        <v>60.310344827586206</v>
      </c>
      <c r="N51">
        <v>24.900000000000002</v>
      </c>
      <c r="O51">
        <v>73.289080144291091</v>
      </c>
      <c r="P51">
        <v>24.815452804546577</v>
      </c>
      <c r="Q51">
        <v>4.6439177277179233</v>
      </c>
      <c r="R51">
        <v>18.61482800683093</v>
      </c>
      <c r="S51">
        <v>9.1009485771342984</v>
      </c>
      <c r="T51">
        <v>0</v>
      </c>
      <c r="U51">
        <v>62.108996355314567</v>
      </c>
      <c r="V51">
        <v>6.256349782293178</v>
      </c>
      <c r="W51">
        <v>19.99658669961806</v>
      </c>
      <c r="X51">
        <v>64.789121068971639</v>
      </c>
      <c r="Y51">
        <v>0</v>
      </c>
      <c r="Z51">
        <v>2.89872</v>
      </c>
      <c r="AA51">
        <v>0</v>
      </c>
      <c r="AB51">
        <v>5.7374452800000011</v>
      </c>
      <c r="AC51">
        <v>4.2505073279999994</v>
      </c>
      <c r="AD51">
        <v>8.0065281600000002</v>
      </c>
      <c r="AE51">
        <v>21.13101</v>
      </c>
      <c r="AF51">
        <v>4.7845000000000004</v>
      </c>
      <c r="AG51">
        <v>11.771367840000002</v>
      </c>
      <c r="AH51">
        <v>10.273283279999999</v>
      </c>
      <c r="AI51">
        <v>0</v>
      </c>
      <c r="AJ51">
        <v>0</v>
      </c>
      <c r="AK51">
        <v>22.853400000000004</v>
      </c>
      <c r="AL51">
        <v>43.344999999999992</v>
      </c>
      <c r="AM51">
        <v>0</v>
      </c>
      <c r="AN51">
        <v>0</v>
      </c>
      <c r="AO51">
        <v>0</v>
      </c>
      <c r="AP51">
        <v>3.6007372799999997</v>
      </c>
      <c r="AQ51">
        <v>0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35.502321717229854</v>
      </c>
      <c r="BB51">
        <f t="shared" si="0"/>
        <v>1030.6334517098883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512.34109608675863</v>
      </c>
      <c r="L52">
        <v>10.002888764454879</v>
      </c>
      <c r="M52">
        <v>60.310344827586206</v>
      </c>
      <c r="N52">
        <v>24.900000000000002</v>
      </c>
      <c r="O52">
        <v>73.289080144291091</v>
      </c>
      <c r="P52">
        <v>24.815452804546577</v>
      </c>
      <c r="Q52">
        <v>4.6439177277179233</v>
      </c>
      <c r="R52">
        <v>18.61482800683093</v>
      </c>
      <c r="S52">
        <v>9.1009485771342984</v>
      </c>
      <c r="T52">
        <v>0</v>
      </c>
      <c r="U52">
        <v>62.108996355314567</v>
      </c>
      <c r="V52">
        <v>6.256349782293178</v>
      </c>
      <c r="W52">
        <v>19.99658669961806</v>
      </c>
      <c r="X52">
        <v>64.789121068971639</v>
      </c>
      <c r="Y52">
        <v>0</v>
      </c>
      <c r="Z52">
        <v>2.89872</v>
      </c>
      <c r="AA52">
        <v>0</v>
      </c>
      <c r="AB52">
        <v>5.7374452800000011</v>
      </c>
      <c r="AC52">
        <v>4.2505073279999994</v>
      </c>
      <c r="AD52">
        <v>8.0065281600000002</v>
      </c>
      <c r="AE52">
        <v>21.13101</v>
      </c>
      <c r="AF52">
        <v>4.7845000000000004</v>
      </c>
      <c r="AG52">
        <v>11.771367840000002</v>
      </c>
      <c r="AH52">
        <v>20.546566559999999</v>
      </c>
      <c r="AI52">
        <v>0</v>
      </c>
      <c r="AJ52">
        <v>0</v>
      </c>
      <c r="AK52">
        <v>22.853400000000004</v>
      </c>
      <c r="AL52">
        <v>43.344999999999992</v>
      </c>
      <c r="AM52">
        <v>0</v>
      </c>
      <c r="AN52">
        <v>0</v>
      </c>
      <c r="AO52">
        <v>0</v>
      </c>
      <c r="AP52">
        <v>1.3502764799999998</v>
      </c>
      <c r="AQ52">
        <v>0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35.769481806829852</v>
      </c>
      <c r="BB52">
        <f t="shared" si="0"/>
        <v>1038.3891141002885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512.34109608675863</v>
      </c>
      <c r="L53">
        <v>10.002888764454879</v>
      </c>
      <c r="M53">
        <v>60.310344827586206</v>
      </c>
      <c r="N53">
        <v>24.900000000000002</v>
      </c>
      <c r="O53">
        <v>73.289080144291091</v>
      </c>
      <c r="P53">
        <v>24.815452804546577</v>
      </c>
      <c r="Q53">
        <v>4.6439177277179233</v>
      </c>
      <c r="R53">
        <v>18.61482800683093</v>
      </c>
      <c r="S53">
        <v>9.1009485771342984</v>
      </c>
      <c r="T53">
        <v>0</v>
      </c>
      <c r="U53">
        <v>62.108996355314567</v>
      </c>
      <c r="V53">
        <v>6.256349782293178</v>
      </c>
      <c r="W53">
        <v>19.99658669961806</v>
      </c>
      <c r="X53">
        <v>64.789121068971639</v>
      </c>
      <c r="Y53">
        <v>0</v>
      </c>
      <c r="Z53">
        <v>2.89872</v>
      </c>
      <c r="AA53">
        <v>0</v>
      </c>
      <c r="AB53">
        <v>5.7374452800000011</v>
      </c>
      <c r="AC53">
        <v>4.2505073279999994</v>
      </c>
      <c r="AD53">
        <v>8.0065281600000002</v>
      </c>
      <c r="AE53">
        <v>20.004022800000001</v>
      </c>
      <c r="AF53">
        <v>4.7845000000000004</v>
      </c>
      <c r="AG53">
        <v>11.771367840000002</v>
      </c>
      <c r="AH53">
        <v>20.546566559999999</v>
      </c>
      <c r="AI53">
        <v>0</v>
      </c>
      <c r="AJ53">
        <v>0</v>
      </c>
      <c r="AK53">
        <v>22.853400000000004</v>
      </c>
      <c r="AL53">
        <v>43.344999999999992</v>
      </c>
      <c r="AM53">
        <v>0</v>
      </c>
      <c r="AN53">
        <v>0</v>
      </c>
      <c r="AO53">
        <v>0</v>
      </c>
      <c r="AP53">
        <v>1.3502764799999998</v>
      </c>
      <c r="AQ53">
        <v>6.5504999999999995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35.95008469522984</v>
      </c>
      <c r="BB53">
        <f t="shared" si="0"/>
        <v>1043.6320240118885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512.34109608675863</v>
      </c>
      <c r="L54">
        <v>10.002888764454879</v>
      </c>
      <c r="M54">
        <v>60.310344827586206</v>
      </c>
      <c r="N54">
        <v>24.900000000000002</v>
      </c>
      <c r="O54">
        <v>73.289080144291091</v>
      </c>
      <c r="P54">
        <v>24.815452804546577</v>
      </c>
      <c r="Q54">
        <v>4.6439177277179233</v>
      </c>
      <c r="R54">
        <v>18.61482800683093</v>
      </c>
      <c r="S54">
        <v>9.1009485771342984</v>
      </c>
      <c r="T54">
        <v>0</v>
      </c>
      <c r="U54">
        <v>62.108996355314567</v>
      </c>
      <c r="V54">
        <v>6.256349782293178</v>
      </c>
      <c r="W54">
        <v>19.99658669961806</v>
      </c>
      <c r="X54">
        <v>64.789121068971639</v>
      </c>
      <c r="Y54">
        <v>0</v>
      </c>
      <c r="Z54">
        <v>2.89872</v>
      </c>
      <c r="AA54">
        <v>0</v>
      </c>
      <c r="AB54">
        <v>5.7374452800000011</v>
      </c>
      <c r="AC54">
        <v>4.2505073279999994</v>
      </c>
      <c r="AD54">
        <v>8.0065281600000002</v>
      </c>
      <c r="AE54">
        <v>20.004022800000001</v>
      </c>
      <c r="AF54">
        <v>4.7845000000000004</v>
      </c>
      <c r="AG54">
        <v>11.771367840000002</v>
      </c>
      <c r="AH54">
        <v>24.955344000000004</v>
      </c>
      <c r="AI54">
        <v>0</v>
      </c>
      <c r="AJ54">
        <v>0</v>
      </c>
      <c r="AK54">
        <v>22.853400000000004</v>
      </c>
      <c r="AL54">
        <v>43.344999999999992</v>
      </c>
      <c r="AM54">
        <v>0</v>
      </c>
      <c r="AN54">
        <v>0</v>
      </c>
      <c r="AO54">
        <v>0</v>
      </c>
      <c r="AP54">
        <v>1.3502764799999998</v>
      </c>
      <c r="AQ54">
        <v>6.5504999999999995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36.096896957629845</v>
      </c>
      <c r="BB54">
        <f t="shared" si="0"/>
        <v>1047.8939891894884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512.34109608675863</v>
      </c>
      <c r="L55">
        <v>10.002888764454879</v>
      </c>
      <c r="M55">
        <v>60.310344827586206</v>
      </c>
      <c r="N55">
        <v>24.900000000000002</v>
      </c>
      <c r="O55">
        <v>73.289080144291091</v>
      </c>
      <c r="P55">
        <v>24.815452804546577</v>
      </c>
      <c r="Q55">
        <v>4.6439177277179233</v>
      </c>
      <c r="R55">
        <v>18.61482800683093</v>
      </c>
      <c r="S55">
        <v>9.1009485771342984</v>
      </c>
      <c r="T55">
        <v>0</v>
      </c>
      <c r="U55">
        <v>62.108996355314567</v>
      </c>
      <c r="V55">
        <v>6.256349782293178</v>
      </c>
      <c r="W55">
        <v>19.99658669961806</v>
      </c>
      <c r="X55">
        <v>64.789121068971639</v>
      </c>
      <c r="Y55">
        <v>0</v>
      </c>
      <c r="Z55">
        <v>2.89872</v>
      </c>
      <c r="AA55">
        <v>0</v>
      </c>
      <c r="AB55">
        <v>5.7374452800000011</v>
      </c>
      <c r="AC55">
        <v>4.2505073279999994</v>
      </c>
      <c r="AD55">
        <v>8.0065281600000002</v>
      </c>
      <c r="AE55">
        <v>20.004022800000001</v>
      </c>
      <c r="AF55">
        <v>6.1515000000000004</v>
      </c>
      <c r="AG55">
        <v>11.771367840000002</v>
      </c>
      <c r="AH55">
        <v>24.955344000000004</v>
      </c>
      <c r="AI55">
        <v>0</v>
      </c>
      <c r="AJ55">
        <v>0</v>
      </c>
      <c r="AK55">
        <v>22.853400000000004</v>
      </c>
      <c r="AL55">
        <v>43.344999999999992</v>
      </c>
      <c r="AM55">
        <v>0</v>
      </c>
      <c r="AN55">
        <v>0</v>
      </c>
      <c r="AO55">
        <v>0</v>
      </c>
      <c r="AP55">
        <v>1.3502764799999998</v>
      </c>
      <c r="AQ55">
        <v>6.5504999999999995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36.142417641706935</v>
      </c>
      <c r="BB55">
        <f t="shared" si="0"/>
        <v>1049.2154685054115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512.34109608675863</v>
      </c>
      <c r="L56">
        <v>10.002888764454879</v>
      </c>
      <c r="M56">
        <v>60.310344827586206</v>
      </c>
      <c r="N56">
        <v>24.900000000000002</v>
      </c>
      <c r="O56">
        <v>73.289080144291091</v>
      </c>
      <c r="P56">
        <v>24.815452804546577</v>
      </c>
      <c r="Q56">
        <v>4.6439177277179233</v>
      </c>
      <c r="R56">
        <v>18.61482800683093</v>
      </c>
      <c r="S56">
        <v>9.1009485771342984</v>
      </c>
      <c r="T56">
        <v>0</v>
      </c>
      <c r="U56">
        <v>62.108996355314567</v>
      </c>
      <c r="V56">
        <v>6.256349782293178</v>
      </c>
      <c r="W56">
        <v>19.99658669961806</v>
      </c>
      <c r="X56">
        <v>64.789121068971639</v>
      </c>
      <c r="Y56">
        <v>0</v>
      </c>
      <c r="Z56">
        <v>2.89872</v>
      </c>
      <c r="AA56">
        <v>6.1413336000000003</v>
      </c>
      <c r="AB56">
        <v>5.7374452800000011</v>
      </c>
      <c r="AC56">
        <v>4.2505073279999994</v>
      </c>
      <c r="AD56">
        <v>8.0065281600000002</v>
      </c>
      <c r="AE56">
        <v>20.004022800000001</v>
      </c>
      <c r="AF56">
        <v>6.1515000000000004</v>
      </c>
      <c r="AG56">
        <v>11.771367840000002</v>
      </c>
      <c r="AH56">
        <v>24.955344000000004</v>
      </c>
      <c r="AI56">
        <v>0</v>
      </c>
      <c r="AJ56">
        <v>0</v>
      </c>
      <c r="AK56">
        <v>22.853400000000004</v>
      </c>
      <c r="AL56">
        <v>43.344999999999992</v>
      </c>
      <c r="AM56">
        <v>0</v>
      </c>
      <c r="AN56">
        <v>0</v>
      </c>
      <c r="AO56">
        <v>0</v>
      </c>
      <c r="AP56">
        <v>1.3502764799999998</v>
      </c>
      <c r="AQ56">
        <v>13.100999999999999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36.565055744506928</v>
      </c>
      <c r="BB56">
        <f t="shared" si="0"/>
        <v>1061.4846640026115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512.34109608675863</v>
      </c>
      <c r="L57">
        <v>10.002888764454879</v>
      </c>
      <c r="M57">
        <v>60.310344827586206</v>
      </c>
      <c r="N57">
        <v>24.900000000000002</v>
      </c>
      <c r="O57">
        <v>73.289080144291091</v>
      </c>
      <c r="P57">
        <v>24.815452804546577</v>
      </c>
      <c r="Q57">
        <v>4.6439177277179233</v>
      </c>
      <c r="R57">
        <v>18.61482800683093</v>
      </c>
      <c r="S57">
        <v>9.1009485771342984</v>
      </c>
      <c r="T57">
        <v>0</v>
      </c>
      <c r="U57">
        <v>62.108996355314567</v>
      </c>
      <c r="V57">
        <v>6.256349782293178</v>
      </c>
      <c r="W57">
        <v>19.99658669961806</v>
      </c>
      <c r="X57">
        <v>64.789121068971639</v>
      </c>
      <c r="Y57">
        <v>0</v>
      </c>
      <c r="Z57">
        <v>2.89872</v>
      </c>
      <c r="AA57">
        <v>6.1413336000000003</v>
      </c>
      <c r="AB57">
        <v>5.7374452800000011</v>
      </c>
      <c r="AC57">
        <v>4.2505073279999994</v>
      </c>
      <c r="AD57">
        <v>8.0065281600000002</v>
      </c>
      <c r="AE57">
        <v>20.004022800000001</v>
      </c>
      <c r="AF57">
        <v>6.1515000000000004</v>
      </c>
      <c r="AG57">
        <v>11.771367840000002</v>
      </c>
      <c r="AH57">
        <v>24.955344000000004</v>
      </c>
      <c r="AI57">
        <v>0</v>
      </c>
      <c r="AJ57">
        <v>0</v>
      </c>
      <c r="AK57">
        <v>22.853400000000004</v>
      </c>
      <c r="AL57">
        <v>43.344999999999992</v>
      </c>
      <c r="AM57">
        <v>4.6368595428571435</v>
      </c>
      <c r="AN57">
        <v>0</v>
      </c>
      <c r="AO57">
        <v>0</v>
      </c>
      <c r="AP57">
        <v>1.0689688799999999</v>
      </c>
      <c r="AQ57">
        <v>13.100999999999999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36.710095431833913</v>
      </c>
      <c r="BB57">
        <f t="shared" si="0"/>
        <v>1065.6951762581418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512.34109608675863</v>
      </c>
      <c r="L58">
        <v>10.002888764454879</v>
      </c>
      <c r="M58">
        <v>60.310344827586206</v>
      </c>
      <c r="N58">
        <v>24.900000000000002</v>
      </c>
      <c r="O58">
        <v>73.289080144291091</v>
      </c>
      <c r="P58">
        <v>24.815452804546577</v>
      </c>
      <c r="Q58">
        <v>4.6439177277179233</v>
      </c>
      <c r="R58">
        <v>18.61482800683093</v>
      </c>
      <c r="S58">
        <v>9.1009485771342984</v>
      </c>
      <c r="T58">
        <v>0</v>
      </c>
      <c r="U58">
        <v>62.108996355314567</v>
      </c>
      <c r="V58">
        <v>6.256349782293178</v>
      </c>
      <c r="W58">
        <v>19.99658669961806</v>
      </c>
      <c r="X58">
        <v>64.789121068971639</v>
      </c>
      <c r="Y58">
        <v>0</v>
      </c>
      <c r="Z58">
        <v>2.89872</v>
      </c>
      <c r="AA58">
        <v>12.317364000000001</v>
      </c>
      <c r="AB58">
        <v>5.7374452800000011</v>
      </c>
      <c r="AC58">
        <v>4.2505073279999994</v>
      </c>
      <c r="AD58">
        <v>8.0065281600000002</v>
      </c>
      <c r="AE58">
        <v>20.004022800000001</v>
      </c>
      <c r="AF58">
        <v>6.1515000000000004</v>
      </c>
      <c r="AG58">
        <v>11.771367840000002</v>
      </c>
      <c r="AH58">
        <v>24.955344000000004</v>
      </c>
      <c r="AI58">
        <v>0</v>
      </c>
      <c r="AJ58">
        <v>0</v>
      </c>
      <c r="AK58">
        <v>22.853400000000004</v>
      </c>
      <c r="AL58">
        <v>43.344999999999992</v>
      </c>
      <c r="AM58">
        <v>6.9552893142857162</v>
      </c>
      <c r="AN58">
        <v>0</v>
      </c>
      <c r="AO58">
        <v>0</v>
      </c>
      <c r="AP58">
        <v>1.0689688799999999</v>
      </c>
      <c r="AQ58">
        <v>13.100999999999999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36.992960672697414</v>
      </c>
      <c r="BB58">
        <f t="shared" si="0"/>
        <v>1073.9067711887067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512.34109608675863</v>
      </c>
      <c r="L59">
        <v>10.002888764454879</v>
      </c>
      <c r="M59">
        <v>61.691771269177124</v>
      </c>
      <c r="N59">
        <v>24.900000000000002</v>
      </c>
      <c r="O59">
        <v>73.289080144291091</v>
      </c>
      <c r="P59">
        <v>24.815452804546577</v>
      </c>
      <c r="Q59">
        <v>4.6439177277179233</v>
      </c>
      <c r="R59">
        <v>18.61482800683093</v>
      </c>
      <c r="S59">
        <v>9.1009485771342984</v>
      </c>
      <c r="T59">
        <v>0</v>
      </c>
      <c r="U59">
        <v>62.108996355314567</v>
      </c>
      <c r="V59">
        <v>6.256349782293178</v>
      </c>
      <c r="W59">
        <v>19.99658669961806</v>
      </c>
      <c r="X59">
        <v>64.789121068971639</v>
      </c>
      <c r="Y59">
        <v>0</v>
      </c>
      <c r="Z59">
        <v>2.89872</v>
      </c>
      <c r="AA59">
        <v>12.317364000000001</v>
      </c>
      <c r="AB59">
        <v>5.7374452800000011</v>
      </c>
      <c r="AC59">
        <v>4.2505073279999994</v>
      </c>
      <c r="AD59">
        <v>8.0065281600000002</v>
      </c>
      <c r="AE59">
        <v>21.13101</v>
      </c>
      <c r="AF59">
        <v>6.1515000000000004</v>
      </c>
      <c r="AG59">
        <v>11.771367840000002</v>
      </c>
      <c r="AH59">
        <v>30.819849840000003</v>
      </c>
      <c r="AI59">
        <v>0</v>
      </c>
      <c r="AJ59">
        <v>0</v>
      </c>
      <c r="AK59">
        <v>22.853400000000004</v>
      </c>
      <c r="AL59">
        <v>43.344999999999992</v>
      </c>
      <c r="AM59">
        <v>6.9552893142857162</v>
      </c>
      <c r="AN59">
        <v>0</v>
      </c>
      <c r="AO59">
        <v>0</v>
      </c>
      <c r="AP59">
        <v>1.0689688799999999</v>
      </c>
      <c r="AQ59">
        <v>19.651500000000006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37.489910668802388</v>
      </c>
      <c r="BB59">
        <f t="shared" si="0"/>
        <v>1088.3332406741924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512.34109608675863</v>
      </c>
      <c r="L60">
        <v>10.002888764454879</v>
      </c>
      <c r="M60">
        <v>61.691771269177124</v>
      </c>
      <c r="N60">
        <v>24.900000000000002</v>
      </c>
      <c r="O60">
        <v>73.289080144291091</v>
      </c>
      <c r="P60">
        <v>24.815452804546577</v>
      </c>
      <c r="Q60">
        <v>4.6439177277179233</v>
      </c>
      <c r="R60">
        <v>18.61482800683093</v>
      </c>
      <c r="S60">
        <v>9.1009485771342984</v>
      </c>
      <c r="T60">
        <v>0</v>
      </c>
      <c r="U60">
        <v>62.108996355314567</v>
      </c>
      <c r="V60">
        <v>6.256349782293178</v>
      </c>
      <c r="W60">
        <v>19.99658669961806</v>
      </c>
      <c r="X60">
        <v>64.789121068971639</v>
      </c>
      <c r="Y60">
        <v>0</v>
      </c>
      <c r="Z60">
        <v>2.89872</v>
      </c>
      <c r="AA60">
        <v>18.4933944</v>
      </c>
      <c r="AB60">
        <v>5.7374452800000011</v>
      </c>
      <c r="AC60">
        <v>4.2505073279999994</v>
      </c>
      <c r="AD60">
        <v>8.0065281600000002</v>
      </c>
      <c r="AE60">
        <v>21.13101</v>
      </c>
      <c r="AF60">
        <v>6.1515000000000004</v>
      </c>
      <c r="AG60">
        <v>11.771367840000002</v>
      </c>
      <c r="AH60">
        <v>30.819849840000003</v>
      </c>
      <c r="AI60">
        <v>0</v>
      </c>
      <c r="AJ60">
        <v>0</v>
      </c>
      <c r="AK60">
        <v>22.853400000000004</v>
      </c>
      <c r="AL60">
        <v>43.344999999999992</v>
      </c>
      <c r="AM60">
        <v>6.9552893142857162</v>
      </c>
      <c r="AN60">
        <v>0</v>
      </c>
      <c r="AO60">
        <v>0</v>
      </c>
      <c r="AP60">
        <v>1.0689688799999999</v>
      </c>
      <c r="AQ60">
        <v>19.651500000000006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37.695572656802391</v>
      </c>
      <c r="BB60">
        <f t="shared" si="0"/>
        <v>1094.3036090861926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512.34109608675863</v>
      </c>
      <c r="L61">
        <v>10.002888764454879</v>
      </c>
      <c r="M61">
        <v>61.691771269177124</v>
      </c>
      <c r="N61">
        <v>24.900000000000002</v>
      </c>
      <c r="O61">
        <v>73.289080144291091</v>
      </c>
      <c r="P61">
        <v>24.815452804546577</v>
      </c>
      <c r="Q61">
        <v>4.6439177277179233</v>
      </c>
      <c r="R61">
        <v>18.61482800683093</v>
      </c>
      <c r="S61">
        <v>9.1009485771342984</v>
      </c>
      <c r="T61">
        <v>0</v>
      </c>
      <c r="U61">
        <v>62.108996355314567</v>
      </c>
      <c r="V61">
        <v>6.256349782293178</v>
      </c>
      <c r="W61">
        <v>19.99658669961806</v>
      </c>
      <c r="X61">
        <v>64.789121068971639</v>
      </c>
      <c r="Y61">
        <v>0</v>
      </c>
      <c r="Z61">
        <v>2.89872</v>
      </c>
      <c r="AA61">
        <v>18.4933944</v>
      </c>
      <c r="AB61">
        <v>5.7374452800000011</v>
      </c>
      <c r="AC61">
        <v>4.2505073279999994</v>
      </c>
      <c r="AD61">
        <v>8.0065281600000002</v>
      </c>
      <c r="AE61">
        <v>21.13101</v>
      </c>
      <c r="AF61">
        <v>6.1515000000000004</v>
      </c>
      <c r="AG61">
        <v>11.771367840000002</v>
      </c>
      <c r="AH61">
        <v>30.819849840000003</v>
      </c>
      <c r="AI61">
        <v>0</v>
      </c>
      <c r="AJ61">
        <v>0</v>
      </c>
      <c r="AK61">
        <v>22.853400000000004</v>
      </c>
      <c r="AL61">
        <v>43.344999999999992</v>
      </c>
      <c r="AM61">
        <v>6.9552893142857162</v>
      </c>
      <c r="AN61">
        <v>0</v>
      </c>
      <c r="AO61">
        <v>0</v>
      </c>
      <c r="AP61">
        <v>1.0689688799999999</v>
      </c>
      <c r="AQ61">
        <v>19.651500000000006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37.695572656802391</v>
      </c>
      <c r="BB61">
        <f t="shared" si="0"/>
        <v>1094.3036090861926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512.34109608675863</v>
      </c>
      <c r="L62">
        <v>10.002888764454879</v>
      </c>
      <c r="M62">
        <v>61.691771269177124</v>
      </c>
      <c r="N62">
        <v>24.900000000000002</v>
      </c>
      <c r="O62">
        <v>73.289080144291091</v>
      </c>
      <c r="P62">
        <v>24.815452804546577</v>
      </c>
      <c r="Q62">
        <v>4.6439177277179233</v>
      </c>
      <c r="R62">
        <v>18.61482800683093</v>
      </c>
      <c r="S62">
        <v>9.1009485771342984</v>
      </c>
      <c r="T62">
        <v>0</v>
      </c>
      <c r="U62">
        <v>62.108996355314567</v>
      </c>
      <c r="V62">
        <v>6.256349782293178</v>
      </c>
      <c r="W62">
        <v>19.99658669961806</v>
      </c>
      <c r="X62">
        <v>64.789121068971639</v>
      </c>
      <c r="Y62">
        <v>0</v>
      </c>
      <c r="Z62">
        <v>2.89872</v>
      </c>
      <c r="AA62">
        <v>18.4933944</v>
      </c>
      <c r="AB62">
        <v>5.7374452800000011</v>
      </c>
      <c r="AC62">
        <v>4.2505073279999994</v>
      </c>
      <c r="AD62">
        <v>8.0065281600000002</v>
      </c>
      <c r="AE62">
        <v>20.004022800000001</v>
      </c>
      <c r="AF62">
        <v>6.1515000000000004</v>
      </c>
      <c r="AG62">
        <v>11.771367840000002</v>
      </c>
      <c r="AH62">
        <v>30.819849840000003</v>
      </c>
      <c r="AI62">
        <v>0</v>
      </c>
      <c r="AJ62">
        <v>0</v>
      </c>
      <c r="AK62">
        <v>22.853400000000004</v>
      </c>
      <c r="AL62">
        <v>43.344999999999992</v>
      </c>
      <c r="AM62">
        <v>6.9552893142857162</v>
      </c>
      <c r="AN62">
        <v>0</v>
      </c>
      <c r="AO62">
        <v>0</v>
      </c>
      <c r="AP62">
        <v>1.0689688799999999</v>
      </c>
      <c r="AQ62">
        <v>19.651500000000006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37.65804389520239</v>
      </c>
      <c r="BB62">
        <f t="shared" si="0"/>
        <v>1093.2141506477926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512.34109608675863</v>
      </c>
      <c r="L63">
        <v>10.002888764454879</v>
      </c>
      <c r="M63">
        <v>61.691771269177124</v>
      </c>
      <c r="N63">
        <v>24.900000000000002</v>
      </c>
      <c r="O63">
        <v>73.289080144291091</v>
      </c>
      <c r="P63">
        <v>24.815452804546577</v>
      </c>
      <c r="Q63">
        <v>4.6439177277179233</v>
      </c>
      <c r="R63">
        <v>18.61482800683093</v>
      </c>
      <c r="S63">
        <v>9.1009485771342984</v>
      </c>
      <c r="T63">
        <v>0</v>
      </c>
      <c r="U63">
        <v>62.108996355314567</v>
      </c>
      <c r="V63">
        <v>6.256349782293178</v>
      </c>
      <c r="W63">
        <v>19.99658669961806</v>
      </c>
      <c r="X63">
        <v>64.789121068971639</v>
      </c>
      <c r="Y63">
        <v>0</v>
      </c>
      <c r="Z63">
        <v>2.89872</v>
      </c>
      <c r="AA63">
        <v>18.4933944</v>
      </c>
      <c r="AB63">
        <v>5.7374452800000011</v>
      </c>
      <c r="AC63">
        <v>4.2505073279999994</v>
      </c>
      <c r="AD63">
        <v>8.0065281600000002</v>
      </c>
      <c r="AE63">
        <v>20.004022800000001</v>
      </c>
      <c r="AF63">
        <v>6.1515000000000004</v>
      </c>
      <c r="AG63">
        <v>11.771367840000002</v>
      </c>
      <c r="AH63">
        <v>30.819849840000003</v>
      </c>
      <c r="AI63">
        <v>0</v>
      </c>
      <c r="AJ63">
        <v>0</v>
      </c>
      <c r="AK63">
        <v>22.853400000000004</v>
      </c>
      <c r="AL63">
        <v>43.344999999999992</v>
      </c>
      <c r="AM63">
        <v>6.9552893142857162</v>
      </c>
      <c r="AN63">
        <v>0</v>
      </c>
      <c r="AO63">
        <v>0</v>
      </c>
      <c r="AP63">
        <v>1.0689688799999999</v>
      </c>
      <c r="AQ63">
        <v>19.651500000000006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37.65804389520239</v>
      </c>
      <c r="BB63">
        <f t="shared" si="0"/>
        <v>1093.2141506477926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512.34109608675863</v>
      </c>
      <c r="L64">
        <v>10.002888764454879</v>
      </c>
      <c r="M64">
        <v>61.691771269177124</v>
      </c>
      <c r="N64">
        <v>24.900000000000002</v>
      </c>
      <c r="O64">
        <v>73.289080144291091</v>
      </c>
      <c r="P64">
        <v>24.815452804546577</v>
      </c>
      <c r="Q64">
        <v>4.6439177277179233</v>
      </c>
      <c r="R64">
        <v>18.61482800683093</v>
      </c>
      <c r="S64">
        <v>9.0964071856287436</v>
      </c>
      <c r="T64">
        <v>0</v>
      </c>
      <c r="U64">
        <v>62.108996355314567</v>
      </c>
      <c r="V64">
        <v>6.256349782293178</v>
      </c>
      <c r="W64">
        <v>19.99658669961806</v>
      </c>
      <c r="X64">
        <v>64.789121068971639</v>
      </c>
      <c r="Y64">
        <v>0</v>
      </c>
      <c r="Z64">
        <v>2.89872</v>
      </c>
      <c r="AA64">
        <v>18.4933944</v>
      </c>
      <c r="AB64">
        <v>5.7374452800000011</v>
      </c>
      <c r="AC64">
        <v>4.2505073279999994</v>
      </c>
      <c r="AD64">
        <v>8.0065281600000002</v>
      </c>
      <c r="AE64">
        <v>19.89132408</v>
      </c>
      <c r="AF64">
        <v>6.1515000000000004</v>
      </c>
      <c r="AG64">
        <v>11.771367840000002</v>
      </c>
      <c r="AH64">
        <v>30.819849840000003</v>
      </c>
      <c r="AI64">
        <v>0</v>
      </c>
      <c r="AJ64">
        <v>0</v>
      </c>
      <c r="AK64">
        <v>22.853400000000004</v>
      </c>
      <c r="AL64">
        <v>43.344999999999992</v>
      </c>
      <c r="AM64">
        <v>6.9552893142857162</v>
      </c>
      <c r="AN64">
        <v>0</v>
      </c>
      <c r="AO64">
        <v>0</v>
      </c>
      <c r="AP64">
        <v>1.0689688799999999</v>
      </c>
      <c r="AQ64">
        <v>19.651500000000006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37.654140141955644</v>
      </c>
      <c r="BB64">
        <f t="shared" si="0"/>
        <v>1093.1008142895339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512.34109608675863</v>
      </c>
      <c r="L65">
        <v>10.002888764454879</v>
      </c>
      <c r="M65">
        <v>61.691771269177124</v>
      </c>
      <c r="N65">
        <v>24.900000000000002</v>
      </c>
      <c r="O65">
        <v>73.289080144291091</v>
      </c>
      <c r="P65">
        <v>24.815452804546577</v>
      </c>
      <c r="Q65">
        <v>4.6439177277179233</v>
      </c>
      <c r="R65">
        <v>18.61482800683093</v>
      </c>
      <c r="S65">
        <v>9.0964071856287436</v>
      </c>
      <c r="T65">
        <v>0</v>
      </c>
      <c r="U65">
        <v>62.108996355314567</v>
      </c>
      <c r="V65">
        <v>6.256349782293178</v>
      </c>
      <c r="W65">
        <v>19.99658669961806</v>
      </c>
      <c r="X65">
        <v>64.789121068971639</v>
      </c>
      <c r="Y65">
        <v>0</v>
      </c>
      <c r="Z65">
        <v>2.89872</v>
      </c>
      <c r="AA65">
        <v>18.4933944</v>
      </c>
      <c r="AB65">
        <v>5.7374452800000011</v>
      </c>
      <c r="AC65">
        <v>4.2505073279999994</v>
      </c>
      <c r="AD65">
        <v>8.0065281600000002</v>
      </c>
      <c r="AE65">
        <v>19.4405292</v>
      </c>
      <c r="AF65">
        <v>6.1515000000000004</v>
      </c>
      <c r="AG65">
        <v>11.771367840000002</v>
      </c>
      <c r="AH65">
        <v>30.819849840000003</v>
      </c>
      <c r="AI65">
        <v>0</v>
      </c>
      <c r="AJ65">
        <v>0</v>
      </c>
      <c r="AK65">
        <v>22.853400000000004</v>
      </c>
      <c r="AL65">
        <v>43.344999999999992</v>
      </c>
      <c r="AM65">
        <v>6.9552893142857162</v>
      </c>
      <c r="AN65">
        <v>0</v>
      </c>
      <c r="AO65">
        <v>0</v>
      </c>
      <c r="AP65">
        <v>1.6315840800000001</v>
      </c>
      <c r="AQ65">
        <v>19.651500000000006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37.657863679555639</v>
      </c>
      <c r="BB65">
        <f t="shared" si="0"/>
        <v>1093.2089110719337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512.34109608675863</v>
      </c>
      <c r="L66">
        <v>10.002888764454879</v>
      </c>
      <c r="M66">
        <v>61.691771269177124</v>
      </c>
      <c r="N66">
        <v>24.900000000000002</v>
      </c>
      <c r="O66">
        <v>73.289080144291091</v>
      </c>
      <c r="P66">
        <v>24.815452804546577</v>
      </c>
      <c r="Q66">
        <v>4.6439177277179233</v>
      </c>
      <c r="R66">
        <v>18.61482800683093</v>
      </c>
      <c r="S66">
        <v>9.0964071856287436</v>
      </c>
      <c r="T66">
        <v>0</v>
      </c>
      <c r="U66">
        <v>62.108996355314567</v>
      </c>
      <c r="V66">
        <v>6.256349782293178</v>
      </c>
      <c r="W66">
        <v>19.99658669961806</v>
      </c>
      <c r="X66">
        <v>64.789121068971639</v>
      </c>
      <c r="Y66">
        <v>0</v>
      </c>
      <c r="Z66">
        <v>2.89872</v>
      </c>
      <c r="AA66">
        <v>12.317364000000001</v>
      </c>
      <c r="AB66">
        <v>5.7374452800000011</v>
      </c>
      <c r="AC66">
        <v>4.2505073279999994</v>
      </c>
      <c r="AD66">
        <v>8.0065281600000002</v>
      </c>
      <c r="AE66">
        <v>19.4405292</v>
      </c>
      <c r="AF66">
        <v>6.1515000000000004</v>
      </c>
      <c r="AG66">
        <v>11.771367840000002</v>
      </c>
      <c r="AH66">
        <v>20.546566559999999</v>
      </c>
      <c r="AI66">
        <v>0</v>
      </c>
      <c r="AJ66">
        <v>0</v>
      </c>
      <c r="AK66">
        <v>22.853400000000004</v>
      </c>
      <c r="AL66">
        <v>43.344999999999992</v>
      </c>
      <c r="AM66">
        <v>6.9552893142857162</v>
      </c>
      <c r="AN66">
        <v>0</v>
      </c>
      <c r="AO66">
        <v>0</v>
      </c>
      <c r="AP66">
        <v>1.6315840800000001</v>
      </c>
      <c r="AQ66">
        <v>19.651500000000006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37.110101345155648</v>
      </c>
      <c r="BB66">
        <f t="shared" si="0"/>
        <v>1077.3073597263337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512.34109608675863</v>
      </c>
      <c r="L67">
        <v>10.002888764454879</v>
      </c>
      <c r="M67">
        <v>61.691771269177124</v>
      </c>
      <c r="N67">
        <v>24.900000000000002</v>
      </c>
      <c r="O67">
        <v>73.289080144291091</v>
      </c>
      <c r="P67">
        <v>24.815452804546577</v>
      </c>
      <c r="Q67">
        <v>4.6439177277179233</v>
      </c>
      <c r="R67">
        <v>18.61482800683093</v>
      </c>
      <c r="S67">
        <v>9.0964071856287436</v>
      </c>
      <c r="T67">
        <v>0</v>
      </c>
      <c r="U67">
        <v>62.108996355314567</v>
      </c>
      <c r="V67">
        <v>6.256349782293178</v>
      </c>
      <c r="W67">
        <v>19.99658669961806</v>
      </c>
      <c r="X67">
        <v>64.789121068971639</v>
      </c>
      <c r="Y67">
        <v>0</v>
      </c>
      <c r="Z67">
        <v>2.89872</v>
      </c>
      <c r="AA67">
        <v>12.317364000000001</v>
      </c>
      <c r="AB67">
        <v>5.7374452800000011</v>
      </c>
      <c r="AC67">
        <v>4.2505073279999994</v>
      </c>
      <c r="AD67">
        <v>8.0065281600000002</v>
      </c>
      <c r="AE67">
        <v>19.4405292</v>
      </c>
      <c r="AF67">
        <v>6.1515000000000004</v>
      </c>
      <c r="AG67">
        <v>11.771367840000002</v>
      </c>
      <c r="AH67">
        <v>20.546566559999999</v>
      </c>
      <c r="AI67">
        <v>0</v>
      </c>
      <c r="AJ67">
        <v>0</v>
      </c>
      <c r="AK67">
        <v>22.853400000000004</v>
      </c>
      <c r="AL67">
        <v>43.344999999999992</v>
      </c>
      <c r="AM67">
        <v>6.9552893142857162</v>
      </c>
      <c r="AN67">
        <v>0</v>
      </c>
      <c r="AO67">
        <v>0</v>
      </c>
      <c r="AP67">
        <v>1.6315840800000001</v>
      </c>
      <c r="AQ67">
        <v>19.651500000000006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37.110101345155648</v>
      </c>
      <c r="BB67">
        <f t="shared" si="0"/>
        <v>1077.3073597263337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512.34109608675863</v>
      </c>
      <c r="L68">
        <v>10.002888764454879</v>
      </c>
      <c r="M68">
        <v>61.691771269177124</v>
      </c>
      <c r="N68">
        <v>24.900000000000002</v>
      </c>
      <c r="O68">
        <v>73.289080144291091</v>
      </c>
      <c r="P68">
        <v>24.815452804546577</v>
      </c>
      <c r="Q68">
        <v>4.6439177277179233</v>
      </c>
      <c r="R68">
        <v>18.61482800683093</v>
      </c>
      <c r="S68">
        <v>9.0964071856287436</v>
      </c>
      <c r="T68">
        <v>0</v>
      </c>
      <c r="U68">
        <v>62.108996355314567</v>
      </c>
      <c r="V68">
        <v>6.256349782293178</v>
      </c>
      <c r="W68">
        <v>19.99658669961806</v>
      </c>
      <c r="X68">
        <v>64.789121068971639</v>
      </c>
      <c r="Y68">
        <v>0</v>
      </c>
      <c r="Z68">
        <v>2.89872</v>
      </c>
      <c r="AA68">
        <v>12.317364000000001</v>
      </c>
      <c r="AB68">
        <v>5.7374452800000011</v>
      </c>
      <c r="AC68">
        <v>4.2505073279999994</v>
      </c>
      <c r="AD68">
        <v>8.0065281600000002</v>
      </c>
      <c r="AE68">
        <v>21.13101</v>
      </c>
      <c r="AF68">
        <v>6.1515000000000004</v>
      </c>
      <c r="AG68">
        <v>11.771367840000002</v>
      </c>
      <c r="AH68">
        <v>20.546566559999999</v>
      </c>
      <c r="AI68">
        <v>0</v>
      </c>
      <c r="AJ68">
        <v>0</v>
      </c>
      <c r="AK68">
        <v>22.853400000000004</v>
      </c>
      <c r="AL68">
        <v>43.344999999999992</v>
      </c>
      <c r="AM68">
        <v>6.9552893142857162</v>
      </c>
      <c r="AN68">
        <v>0</v>
      </c>
      <c r="AO68">
        <v>0</v>
      </c>
      <c r="AP68">
        <v>1.6315840800000001</v>
      </c>
      <c r="AQ68">
        <v>19.651500000000006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37.166394048355635</v>
      </c>
      <c r="BB68">
        <f t="shared" ref="BB68:BB99" si="1">SUM(B68:AZ68)-BA68</f>
        <v>1078.9415478231338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512.34109608675863</v>
      </c>
      <c r="L69">
        <v>10.002888764454879</v>
      </c>
      <c r="M69">
        <v>61.691771269177124</v>
      </c>
      <c r="N69">
        <v>24.900000000000002</v>
      </c>
      <c r="O69">
        <v>73.289080144291091</v>
      </c>
      <c r="P69">
        <v>24.815452804546577</v>
      </c>
      <c r="Q69">
        <v>4.6439177277179233</v>
      </c>
      <c r="R69">
        <v>18.61482800683093</v>
      </c>
      <c r="S69">
        <v>9.0964071856287436</v>
      </c>
      <c r="T69">
        <v>0</v>
      </c>
      <c r="U69">
        <v>62.108996355314567</v>
      </c>
      <c r="V69">
        <v>6.256349782293178</v>
      </c>
      <c r="W69">
        <v>19.99658669961806</v>
      </c>
      <c r="X69">
        <v>64.789121068971639</v>
      </c>
      <c r="Y69">
        <v>0</v>
      </c>
      <c r="Z69">
        <v>2.89872</v>
      </c>
      <c r="AA69">
        <v>12.317364000000001</v>
      </c>
      <c r="AB69">
        <v>5.7374452800000011</v>
      </c>
      <c r="AC69">
        <v>4.2505073279999994</v>
      </c>
      <c r="AD69">
        <v>8.0065281600000002</v>
      </c>
      <c r="AE69">
        <v>21.13101</v>
      </c>
      <c r="AF69">
        <v>6.1515000000000004</v>
      </c>
      <c r="AG69">
        <v>11.771367840000002</v>
      </c>
      <c r="AH69">
        <v>20.546566559999999</v>
      </c>
      <c r="AI69">
        <v>0</v>
      </c>
      <c r="AJ69">
        <v>0</v>
      </c>
      <c r="AK69">
        <v>22.853400000000004</v>
      </c>
      <c r="AL69">
        <v>43.344999999999992</v>
      </c>
      <c r="AM69">
        <v>6.9552893142857162</v>
      </c>
      <c r="AN69">
        <v>0</v>
      </c>
      <c r="AO69">
        <v>0</v>
      </c>
      <c r="AP69">
        <v>1.6315840800000001</v>
      </c>
      <c r="AQ69">
        <v>19.651500000000006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37.166394048355635</v>
      </c>
      <c r="BB69">
        <f t="shared" si="1"/>
        <v>1078.9415478231338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512.34109608675863</v>
      </c>
      <c r="L70">
        <v>10.002888764454879</v>
      </c>
      <c r="M70">
        <v>61.691771269177124</v>
      </c>
      <c r="N70">
        <v>24.900000000000002</v>
      </c>
      <c r="O70">
        <v>73.289080144291091</v>
      </c>
      <c r="P70">
        <v>24.815452804546577</v>
      </c>
      <c r="Q70">
        <v>4.6439177277179233</v>
      </c>
      <c r="R70">
        <v>18.61482800683093</v>
      </c>
      <c r="S70">
        <v>9.0964071856287436</v>
      </c>
      <c r="T70">
        <v>0</v>
      </c>
      <c r="U70">
        <v>62.108996355314567</v>
      </c>
      <c r="V70">
        <v>6.256349782293178</v>
      </c>
      <c r="W70">
        <v>19.99658669961806</v>
      </c>
      <c r="X70">
        <v>64.789121068971639</v>
      </c>
      <c r="Y70">
        <v>0</v>
      </c>
      <c r="Z70">
        <v>2.89872</v>
      </c>
      <c r="AA70">
        <v>12.317364000000001</v>
      </c>
      <c r="AB70">
        <v>5.7374452800000011</v>
      </c>
      <c r="AC70">
        <v>4.2505073279999994</v>
      </c>
      <c r="AD70">
        <v>8.0065281600000002</v>
      </c>
      <c r="AE70">
        <v>21.13101</v>
      </c>
      <c r="AF70">
        <v>6.1515000000000004</v>
      </c>
      <c r="AG70">
        <v>11.771367840000002</v>
      </c>
      <c r="AH70">
        <v>20.546566559999999</v>
      </c>
      <c r="AI70">
        <v>0</v>
      </c>
      <c r="AJ70">
        <v>0</v>
      </c>
      <c r="AK70">
        <v>22.853400000000004</v>
      </c>
      <c r="AL70">
        <v>43.344999999999992</v>
      </c>
      <c r="AM70">
        <v>6.9552893142857162</v>
      </c>
      <c r="AN70">
        <v>0</v>
      </c>
      <c r="AO70">
        <v>0</v>
      </c>
      <c r="AP70">
        <v>1.6315840800000001</v>
      </c>
      <c r="AQ70">
        <v>19.651500000000006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37.166394048355635</v>
      </c>
      <c r="BB70">
        <f t="shared" si="1"/>
        <v>1078.9415478231338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512.34109608675863</v>
      </c>
      <c r="L71">
        <v>10.002888764454879</v>
      </c>
      <c r="M71">
        <v>61.691771269177124</v>
      </c>
      <c r="N71">
        <v>24.900000000000002</v>
      </c>
      <c r="O71">
        <v>73.289080144291091</v>
      </c>
      <c r="P71">
        <v>24.815452804546577</v>
      </c>
      <c r="Q71">
        <v>4.6439177277179233</v>
      </c>
      <c r="R71">
        <v>18.61482800683093</v>
      </c>
      <c r="S71">
        <v>9.0964071856287436</v>
      </c>
      <c r="T71">
        <v>0</v>
      </c>
      <c r="U71">
        <v>62.108996355314567</v>
      </c>
      <c r="V71">
        <v>6.256349782293178</v>
      </c>
      <c r="W71">
        <v>19.99658669961806</v>
      </c>
      <c r="X71">
        <v>64.789121068971639</v>
      </c>
      <c r="Y71">
        <v>0</v>
      </c>
      <c r="Z71">
        <v>2.89872</v>
      </c>
      <c r="AA71">
        <v>12.317364000000001</v>
      </c>
      <c r="AB71">
        <v>5.7374452800000011</v>
      </c>
      <c r="AC71">
        <v>4.2505073279999994</v>
      </c>
      <c r="AD71">
        <v>12.009792239999999</v>
      </c>
      <c r="AE71">
        <v>19.4405292</v>
      </c>
      <c r="AF71">
        <v>6.1515000000000004</v>
      </c>
      <c r="AG71">
        <v>11.771367840000002</v>
      </c>
      <c r="AH71">
        <v>20.546566559999999</v>
      </c>
      <c r="AI71">
        <v>0</v>
      </c>
      <c r="AJ71">
        <v>0</v>
      </c>
      <c r="AK71">
        <v>22.853400000000004</v>
      </c>
      <c r="AL71">
        <v>43.344999999999992</v>
      </c>
      <c r="AM71">
        <v>6.9552893142857162</v>
      </c>
      <c r="AN71">
        <v>0</v>
      </c>
      <c r="AO71">
        <v>0</v>
      </c>
      <c r="AP71">
        <v>1.6315840800000001</v>
      </c>
      <c r="AQ71">
        <v>19.651500000000006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37.24341040355565</v>
      </c>
      <c r="BB71">
        <f t="shared" si="1"/>
        <v>1081.1773147479339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512.34109608675863</v>
      </c>
      <c r="L72">
        <v>10.002888764454879</v>
      </c>
      <c r="M72">
        <v>61.691771269177124</v>
      </c>
      <c r="N72">
        <v>24.900000000000002</v>
      </c>
      <c r="O72">
        <v>73.289080144291091</v>
      </c>
      <c r="P72">
        <v>24.815452804546577</v>
      </c>
      <c r="Q72">
        <v>4.6439177277179233</v>
      </c>
      <c r="R72">
        <v>18.61482800683093</v>
      </c>
      <c r="S72">
        <v>9.0964071856287436</v>
      </c>
      <c r="T72">
        <v>0</v>
      </c>
      <c r="U72">
        <v>62.108996355314567</v>
      </c>
      <c r="V72">
        <v>6.256349782293178</v>
      </c>
      <c r="W72">
        <v>19.99658669961806</v>
      </c>
      <c r="X72">
        <v>64.789121068971639</v>
      </c>
      <c r="Y72">
        <v>0</v>
      </c>
      <c r="Z72">
        <v>2.89872</v>
      </c>
      <c r="AA72">
        <v>12.317364000000001</v>
      </c>
      <c r="AB72">
        <v>5.7374452800000011</v>
      </c>
      <c r="AC72">
        <v>4.2505073279999994</v>
      </c>
      <c r="AD72">
        <v>12.009792239999999</v>
      </c>
      <c r="AE72">
        <v>19.4405292</v>
      </c>
      <c r="AF72">
        <v>6.1515000000000004</v>
      </c>
      <c r="AG72">
        <v>11.771367840000002</v>
      </c>
      <c r="AH72">
        <v>20.546566559999999</v>
      </c>
      <c r="AI72">
        <v>0</v>
      </c>
      <c r="AJ72">
        <v>0</v>
      </c>
      <c r="AK72">
        <v>22.853400000000004</v>
      </c>
      <c r="AL72">
        <v>43.344999999999992</v>
      </c>
      <c r="AM72">
        <v>6.9552893142857162</v>
      </c>
      <c r="AN72">
        <v>0</v>
      </c>
      <c r="AO72">
        <v>0</v>
      </c>
      <c r="AP72">
        <v>1.6315840800000001</v>
      </c>
      <c r="AQ72">
        <v>19.651500000000006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37.24341040355565</v>
      </c>
      <c r="BB72">
        <f t="shared" si="1"/>
        <v>1081.1773147479339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512.34109608675863</v>
      </c>
      <c r="L73">
        <v>10.002888764454879</v>
      </c>
      <c r="M73">
        <v>61.691771269177124</v>
      </c>
      <c r="N73">
        <v>24.900000000000002</v>
      </c>
      <c r="O73">
        <v>73.289080144291091</v>
      </c>
      <c r="P73">
        <v>24.815452804546577</v>
      </c>
      <c r="Q73">
        <v>4.6439177277179233</v>
      </c>
      <c r="R73">
        <v>18.61482800683093</v>
      </c>
      <c r="S73">
        <v>9.0964071856287436</v>
      </c>
      <c r="T73">
        <v>0</v>
      </c>
      <c r="U73">
        <v>62.108996355314567</v>
      </c>
      <c r="V73">
        <v>6.256349782293178</v>
      </c>
      <c r="W73">
        <v>19.99658669961806</v>
      </c>
      <c r="X73">
        <v>64.789121068971639</v>
      </c>
      <c r="Y73">
        <v>0</v>
      </c>
      <c r="Z73">
        <v>0.48311999999999999</v>
      </c>
      <c r="AA73">
        <v>12.317364000000001</v>
      </c>
      <c r="AB73">
        <v>5.7374452800000011</v>
      </c>
      <c r="AC73">
        <v>4.2505073279999994</v>
      </c>
      <c r="AD73">
        <v>12.009792239999999</v>
      </c>
      <c r="AE73">
        <v>20.849263199999999</v>
      </c>
      <c r="AF73">
        <v>6.1515000000000004</v>
      </c>
      <c r="AG73">
        <v>11.771367840000002</v>
      </c>
      <c r="AH73">
        <v>20.546566559999999</v>
      </c>
      <c r="AI73">
        <v>0</v>
      </c>
      <c r="AJ73">
        <v>0</v>
      </c>
      <c r="AK73">
        <v>22.853400000000004</v>
      </c>
      <c r="AL73">
        <v>43.344999999999992</v>
      </c>
      <c r="AM73">
        <v>6.9552893142857162</v>
      </c>
      <c r="AN73">
        <v>0</v>
      </c>
      <c r="AO73">
        <v>0</v>
      </c>
      <c r="AP73">
        <v>1.6315840800000001</v>
      </c>
      <c r="AQ73">
        <v>19.651500000000006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37.209881436355637</v>
      </c>
      <c r="BB73">
        <f t="shared" si="1"/>
        <v>1080.2039777151338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512.34109608675863</v>
      </c>
      <c r="L74">
        <v>10.002888764454879</v>
      </c>
      <c r="M74">
        <v>61.691771269177124</v>
      </c>
      <c r="N74">
        <v>24.900000000000002</v>
      </c>
      <c r="O74">
        <v>73.289080144291091</v>
      </c>
      <c r="P74">
        <v>24.815452804546577</v>
      </c>
      <c r="Q74">
        <v>4.6439177277179233</v>
      </c>
      <c r="R74">
        <v>18.61482800683093</v>
      </c>
      <c r="S74">
        <v>9.0964071856287436</v>
      </c>
      <c r="T74">
        <v>0</v>
      </c>
      <c r="U74">
        <v>62.108996355314567</v>
      </c>
      <c r="V74">
        <v>6.256349782293178</v>
      </c>
      <c r="W74">
        <v>19.99658669961806</v>
      </c>
      <c r="X74">
        <v>64.789121068971639</v>
      </c>
      <c r="Y74">
        <v>0</v>
      </c>
      <c r="Z74">
        <v>0.48311999999999999</v>
      </c>
      <c r="AA74">
        <v>12.317364000000001</v>
      </c>
      <c r="AB74">
        <v>5.7374452800000011</v>
      </c>
      <c r="AC74">
        <v>4.2505073279999994</v>
      </c>
      <c r="AD74">
        <v>12.009792239999999</v>
      </c>
      <c r="AE74">
        <v>20.849263199999999</v>
      </c>
      <c r="AF74">
        <v>6.1515000000000004</v>
      </c>
      <c r="AG74">
        <v>11.771367840000002</v>
      </c>
      <c r="AH74">
        <v>27.326101680000001</v>
      </c>
      <c r="AI74">
        <v>0</v>
      </c>
      <c r="AJ74">
        <v>0</v>
      </c>
      <c r="AK74">
        <v>22.853400000000004</v>
      </c>
      <c r="AL74">
        <v>43.344999999999992</v>
      </c>
      <c r="AM74">
        <v>6.9552893142857162</v>
      </c>
      <c r="AN74">
        <v>0</v>
      </c>
      <c r="AO74">
        <v>0</v>
      </c>
      <c r="AP74">
        <v>1.6315840800000001</v>
      </c>
      <c r="AQ74">
        <v>19.651500000000006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37.435639898755632</v>
      </c>
      <c r="BB74">
        <f t="shared" si="1"/>
        <v>1086.7577543727336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512.34109608675863</v>
      </c>
      <c r="L75">
        <v>10.002888764454879</v>
      </c>
      <c r="M75">
        <v>61.691771269177124</v>
      </c>
      <c r="N75">
        <v>24.900000000000002</v>
      </c>
      <c r="O75">
        <v>73.289080144291091</v>
      </c>
      <c r="P75">
        <v>24.815452804546577</v>
      </c>
      <c r="Q75">
        <v>4.6439177277179233</v>
      </c>
      <c r="R75">
        <v>18.61482800683093</v>
      </c>
      <c r="S75">
        <v>9.0964071856287436</v>
      </c>
      <c r="T75">
        <v>0</v>
      </c>
      <c r="U75">
        <v>62.108996355314567</v>
      </c>
      <c r="V75">
        <v>6.256349782293178</v>
      </c>
      <c r="W75">
        <v>19.99658669961806</v>
      </c>
      <c r="X75">
        <v>64.789121068971639</v>
      </c>
      <c r="Y75">
        <v>0</v>
      </c>
      <c r="Z75">
        <v>0.48311999999999999</v>
      </c>
      <c r="AA75">
        <v>12.317364000000001</v>
      </c>
      <c r="AB75">
        <v>5.7374452800000011</v>
      </c>
      <c r="AC75">
        <v>4.2505073279999994</v>
      </c>
      <c r="AD75">
        <v>12.009792239999999</v>
      </c>
      <c r="AE75">
        <v>20.849263199999999</v>
      </c>
      <c r="AF75">
        <v>6.1515000000000004</v>
      </c>
      <c r="AG75">
        <v>11.771367840000002</v>
      </c>
      <c r="AH75">
        <v>30.819849840000003</v>
      </c>
      <c r="AI75">
        <v>0</v>
      </c>
      <c r="AJ75">
        <v>0</v>
      </c>
      <c r="AK75">
        <v>22.853400000000004</v>
      </c>
      <c r="AL75">
        <v>43.344999999999992</v>
      </c>
      <c r="AM75">
        <v>6.9552893142857162</v>
      </c>
      <c r="AN75">
        <v>0</v>
      </c>
      <c r="AO75">
        <v>0</v>
      </c>
      <c r="AP75">
        <v>1.6315840800000001</v>
      </c>
      <c r="AQ75">
        <v>19.651500000000006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37.551981782755639</v>
      </c>
      <c r="BB75">
        <f t="shared" si="1"/>
        <v>1090.1351606487337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512.34109608675863</v>
      </c>
      <c r="L76">
        <v>10.002888764454879</v>
      </c>
      <c r="M76">
        <v>61.691771269177124</v>
      </c>
      <c r="N76">
        <v>24.900000000000002</v>
      </c>
      <c r="O76">
        <v>73.289080144291091</v>
      </c>
      <c r="P76">
        <v>24.815452804546577</v>
      </c>
      <c r="Q76">
        <v>4.6439177277179233</v>
      </c>
      <c r="R76">
        <v>18.61482800683093</v>
      </c>
      <c r="S76">
        <v>9.0964071856287436</v>
      </c>
      <c r="T76">
        <v>0</v>
      </c>
      <c r="U76">
        <v>62.108996355314567</v>
      </c>
      <c r="V76">
        <v>6.256349782293178</v>
      </c>
      <c r="W76">
        <v>19.99658669961806</v>
      </c>
      <c r="X76">
        <v>64.789121068971639</v>
      </c>
      <c r="Y76">
        <v>0</v>
      </c>
      <c r="Z76">
        <v>2.89872</v>
      </c>
      <c r="AA76">
        <v>12.317364000000001</v>
      </c>
      <c r="AB76">
        <v>5.7374452800000011</v>
      </c>
      <c r="AC76">
        <v>4.2505073279999994</v>
      </c>
      <c r="AD76">
        <v>12.009792239999999</v>
      </c>
      <c r="AE76">
        <v>20.849263199999999</v>
      </c>
      <c r="AF76">
        <v>6.1515000000000004</v>
      </c>
      <c r="AG76">
        <v>11.771367840000002</v>
      </c>
      <c r="AH76">
        <v>30.819849840000003</v>
      </c>
      <c r="AI76">
        <v>0</v>
      </c>
      <c r="AJ76">
        <v>0</v>
      </c>
      <c r="AK76">
        <v>22.853400000000004</v>
      </c>
      <c r="AL76">
        <v>43.344999999999992</v>
      </c>
      <c r="AM76">
        <v>6.9552893142857162</v>
      </c>
      <c r="AN76">
        <v>0</v>
      </c>
      <c r="AO76">
        <v>0</v>
      </c>
      <c r="AP76">
        <v>1.6315840800000001</v>
      </c>
      <c r="AQ76">
        <v>19.651500000000006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37.632421262755649</v>
      </c>
      <c r="BB76">
        <f t="shared" si="1"/>
        <v>1092.4703211687338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512.34109608675863</v>
      </c>
      <c r="L77">
        <v>10.002888764454879</v>
      </c>
      <c r="M77">
        <v>61.691771269177124</v>
      </c>
      <c r="N77">
        <v>24.900000000000002</v>
      </c>
      <c r="O77">
        <v>73.289080144291091</v>
      </c>
      <c r="P77">
        <v>24.815452804546577</v>
      </c>
      <c r="Q77">
        <v>4.6439177277179233</v>
      </c>
      <c r="R77">
        <v>18.61482800683093</v>
      </c>
      <c r="S77">
        <v>9.0964071856287436</v>
      </c>
      <c r="T77">
        <v>0</v>
      </c>
      <c r="U77">
        <v>62.108996355314567</v>
      </c>
      <c r="V77">
        <v>6.256349782293178</v>
      </c>
      <c r="W77">
        <v>19.99658669961806</v>
      </c>
      <c r="X77">
        <v>64.789121068971639</v>
      </c>
      <c r="Y77">
        <v>0</v>
      </c>
      <c r="Z77">
        <v>2.89872</v>
      </c>
      <c r="AA77">
        <v>12.317364000000001</v>
      </c>
      <c r="AB77">
        <v>5.7374452800000011</v>
      </c>
      <c r="AC77">
        <v>4.2505073279999994</v>
      </c>
      <c r="AD77">
        <v>12.009792239999999</v>
      </c>
      <c r="AE77">
        <v>20.849263199999999</v>
      </c>
      <c r="AF77">
        <v>6.1515000000000004</v>
      </c>
      <c r="AG77">
        <v>11.771367840000002</v>
      </c>
      <c r="AH77">
        <v>41.093133119999997</v>
      </c>
      <c r="AI77">
        <v>0</v>
      </c>
      <c r="AJ77">
        <v>0</v>
      </c>
      <c r="AK77">
        <v>22.853400000000004</v>
      </c>
      <c r="AL77">
        <v>34.675999999999988</v>
      </c>
      <c r="AM77">
        <v>6.9552893142857162</v>
      </c>
      <c r="AN77">
        <v>0</v>
      </c>
      <c r="AO77">
        <v>0</v>
      </c>
      <c r="AP77">
        <v>1.6315840800000001</v>
      </c>
      <c r="AQ77">
        <v>19.651500000000006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37.685843909155643</v>
      </c>
      <c r="BB77">
        <f t="shared" si="1"/>
        <v>1094.0211818023338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512.34109608675863</v>
      </c>
      <c r="L78">
        <v>10.002888764454879</v>
      </c>
      <c r="M78">
        <v>61.691771269177124</v>
      </c>
      <c r="N78">
        <v>24.900000000000002</v>
      </c>
      <c r="O78">
        <v>73.289080144291091</v>
      </c>
      <c r="P78">
        <v>24.815452804546577</v>
      </c>
      <c r="Q78">
        <v>4.6439177277179233</v>
      </c>
      <c r="R78">
        <v>18.61482800683093</v>
      </c>
      <c r="S78">
        <v>9.0964071856287436</v>
      </c>
      <c r="T78">
        <v>0</v>
      </c>
      <c r="U78">
        <v>62.108996355314567</v>
      </c>
      <c r="V78">
        <v>6.256349782293178</v>
      </c>
      <c r="W78">
        <v>19.99658669961806</v>
      </c>
      <c r="X78">
        <v>64.789121068971639</v>
      </c>
      <c r="Y78">
        <v>0</v>
      </c>
      <c r="Z78">
        <v>5.7974399999999999</v>
      </c>
      <c r="AA78">
        <v>16.654464000000004</v>
      </c>
      <c r="AB78">
        <v>5.7374452800000011</v>
      </c>
      <c r="AC78">
        <v>8.5010146559999988</v>
      </c>
      <c r="AD78">
        <v>12.009792239999999</v>
      </c>
      <c r="AE78">
        <v>21.525455519999998</v>
      </c>
      <c r="AF78">
        <v>6.1515000000000004</v>
      </c>
      <c r="AG78">
        <v>11.771367840000002</v>
      </c>
      <c r="AH78">
        <v>51.366416399999991</v>
      </c>
      <c r="AI78">
        <v>1.1182032</v>
      </c>
      <c r="AJ78">
        <v>0</v>
      </c>
      <c r="AK78">
        <v>22.853400000000004</v>
      </c>
      <c r="AL78">
        <v>34.675999999999988</v>
      </c>
      <c r="AM78">
        <v>6.9552893142857162</v>
      </c>
      <c r="AN78">
        <v>0</v>
      </c>
      <c r="AO78">
        <v>0</v>
      </c>
      <c r="AP78">
        <v>1.6315840800000001</v>
      </c>
      <c r="AQ78">
        <v>19.651500000000006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38.470192742755621</v>
      </c>
      <c r="BB78">
        <f t="shared" si="1"/>
        <v>1116.7908390967336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512.34109608675863</v>
      </c>
      <c r="L79">
        <v>10.002888764454879</v>
      </c>
      <c r="M79">
        <v>61.691771269177124</v>
      </c>
      <c r="N79">
        <v>24.900000000000002</v>
      </c>
      <c r="O79">
        <v>73.289080144291091</v>
      </c>
      <c r="P79">
        <v>24.815452804546577</v>
      </c>
      <c r="Q79">
        <v>4.6439177277179233</v>
      </c>
      <c r="R79">
        <v>18.61482800683093</v>
      </c>
      <c r="S79">
        <v>9.0964071856287436</v>
      </c>
      <c r="T79">
        <v>0</v>
      </c>
      <c r="U79">
        <v>62.108996355314567</v>
      </c>
      <c r="V79">
        <v>6.256349782293178</v>
      </c>
      <c r="W79">
        <v>19.99658669961806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11.771367840000002</v>
      </c>
      <c r="AH79">
        <v>61.639699680000007</v>
      </c>
      <c r="AI79">
        <v>3.3546095999999994</v>
      </c>
      <c r="AJ79">
        <v>0</v>
      </c>
      <c r="AK79">
        <v>22.853400000000004</v>
      </c>
      <c r="AL79">
        <v>43.344999999999992</v>
      </c>
      <c r="AM79">
        <v>6.9552893142857162</v>
      </c>
      <c r="AN79">
        <v>0</v>
      </c>
      <c r="AO79">
        <v>0</v>
      </c>
      <c r="AP79">
        <v>1.6315840800000001</v>
      </c>
      <c r="AQ79">
        <v>19.651500000000006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40.478053832196615</v>
      </c>
      <c r="BB79">
        <f t="shared" si="1"/>
        <v>1175.0791013000928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512.34109608675863</v>
      </c>
      <c r="L80">
        <v>10.002888764454879</v>
      </c>
      <c r="M80">
        <v>61.691771269177124</v>
      </c>
      <c r="N80">
        <v>24.900000000000002</v>
      </c>
      <c r="O80">
        <v>73.289080144291091</v>
      </c>
      <c r="P80">
        <v>24.815452804546577</v>
      </c>
      <c r="Q80">
        <v>4.6439177277179233</v>
      </c>
      <c r="R80">
        <v>18.61482800683093</v>
      </c>
      <c r="S80">
        <v>9.0964071856287436</v>
      </c>
      <c r="T80">
        <v>0</v>
      </c>
      <c r="U80">
        <v>62.108996355314567</v>
      </c>
      <c r="V80">
        <v>6.256349782293178</v>
      </c>
      <c r="W80">
        <v>19.99658669961806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11.771367840000002</v>
      </c>
      <c r="AH80">
        <v>61.639699680000007</v>
      </c>
      <c r="AI80">
        <v>14.536641599999999</v>
      </c>
      <c r="AJ80">
        <v>0</v>
      </c>
      <c r="AK80">
        <v>22.853400000000004</v>
      </c>
      <c r="AL80">
        <v>43.344999999999992</v>
      </c>
      <c r="AM80">
        <v>6.9552893142857162</v>
      </c>
      <c r="AN80">
        <v>0</v>
      </c>
      <c r="AO80">
        <v>0</v>
      </c>
      <c r="AP80">
        <v>1.6315840800000001</v>
      </c>
      <c r="AQ80">
        <v>19.651500000000006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40.850415497796611</v>
      </c>
      <c r="BB80">
        <f t="shared" si="1"/>
        <v>1185.8887716344927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512.34109608675863</v>
      </c>
      <c r="L81">
        <v>10.002888764454879</v>
      </c>
      <c r="M81">
        <v>61.691771269177124</v>
      </c>
      <c r="N81">
        <v>24.900000000000002</v>
      </c>
      <c r="O81">
        <v>73.289080144291091</v>
      </c>
      <c r="P81">
        <v>24.815452804546577</v>
      </c>
      <c r="Q81">
        <v>4.6439177277179233</v>
      </c>
      <c r="R81">
        <v>18.61482800683093</v>
      </c>
      <c r="S81">
        <v>11.586402195217561</v>
      </c>
      <c r="T81">
        <v>0</v>
      </c>
      <c r="U81">
        <v>62.108996355314567</v>
      </c>
      <c r="V81">
        <v>6.256349782293178</v>
      </c>
      <c r="W81">
        <v>19.99658669961806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11.771367840000002</v>
      </c>
      <c r="AH81">
        <v>61.639699680000007</v>
      </c>
      <c r="AI81">
        <v>14.536641599999999</v>
      </c>
      <c r="AJ81">
        <v>0</v>
      </c>
      <c r="AK81">
        <v>22.853400000000004</v>
      </c>
      <c r="AL81">
        <v>43.344999999999992</v>
      </c>
      <c r="AM81">
        <v>6.9552893142857162</v>
      </c>
      <c r="AN81">
        <v>0</v>
      </c>
      <c r="AO81">
        <v>0</v>
      </c>
      <c r="AP81">
        <v>1.9128916800000002</v>
      </c>
      <c r="AQ81">
        <v>19.651500000000006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40.942699663970679</v>
      </c>
      <c r="BB81">
        <f t="shared" si="1"/>
        <v>1188.5677900779074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512.34109608675863</v>
      </c>
      <c r="L82">
        <v>10.002888764454879</v>
      </c>
      <c r="M82">
        <v>61.691771269177124</v>
      </c>
      <c r="N82">
        <v>24.900000000000002</v>
      </c>
      <c r="O82">
        <v>73.289080144291091</v>
      </c>
      <c r="P82">
        <v>24.815452804546577</v>
      </c>
      <c r="Q82">
        <v>4.6439177277179233</v>
      </c>
      <c r="R82">
        <v>18.61482800683093</v>
      </c>
      <c r="S82">
        <v>11.586402195217561</v>
      </c>
      <c r="T82">
        <v>0</v>
      </c>
      <c r="U82">
        <v>62.108996355314567</v>
      </c>
      <c r="V82">
        <v>6.256349782293178</v>
      </c>
      <c r="W82">
        <v>19.99658669961806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11.771367840000002</v>
      </c>
      <c r="AH82">
        <v>61.639699680000007</v>
      </c>
      <c r="AI82">
        <v>14.536641599999999</v>
      </c>
      <c r="AJ82">
        <v>0</v>
      </c>
      <c r="AK82">
        <v>22.853400000000004</v>
      </c>
      <c r="AL82">
        <v>43.344999999999992</v>
      </c>
      <c r="AM82">
        <v>6.9552893142857162</v>
      </c>
      <c r="AN82">
        <v>0</v>
      </c>
      <c r="AO82">
        <v>0</v>
      </c>
      <c r="AP82">
        <v>1.9128916800000002</v>
      </c>
      <c r="AQ82">
        <v>19.651500000000006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40.942699663970679</v>
      </c>
      <c r="BB82">
        <f t="shared" si="1"/>
        <v>1188.5677900779074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512.34109608675863</v>
      </c>
      <c r="L83">
        <v>10.002888764454879</v>
      </c>
      <c r="M83">
        <v>61.691771269177124</v>
      </c>
      <c r="N83">
        <v>24.900000000000002</v>
      </c>
      <c r="O83">
        <v>73.289080144291091</v>
      </c>
      <c r="P83">
        <v>24.815452804546577</v>
      </c>
      <c r="Q83">
        <v>4.6439177277179233</v>
      </c>
      <c r="R83">
        <v>18.61482800683093</v>
      </c>
      <c r="S83">
        <v>11.586402195217561</v>
      </c>
      <c r="T83">
        <v>0</v>
      </c>
      <c r="U83">
        <v>62.108996355314567</v>
      </c>
      <c r="V83">
        <v>6.256349782293178</v>
      </c>
      <c r="W83">
        <v>19.99658669961806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11.771367840000002</v>
      </c>
      <c r="AH83">
        <v>61.639699680000007</v>
      </c>
      <c r="AI83">
        <v>14.536641599999999</v>
      </c>
      <c r="AJ83">
        <v>0</v>
      </c>
      <c r="AK83">
        <v>22.853400000000004</v>
      </c>
      <c r="AL83">
        <v>43.344999999999992</v>
      </c>
      <c r="AM83">
        <v>6.9552893142857162</v>
      </c>
      <c r="AN83">
        <v>0</v>
      </c>
      <c r="AO83">
        <v>0</v>
      </c>
      <c r="AP83">
        <v>1.9128916800000002</v>
      </c>
      <c r="AQ83">
        <v>19.651500000000006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40.942699663970679</v>
      </c>
      <c r="BB83">
        <f t="shared" si="1"/>
        <v>1188.5677900779074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512.34109608675863</v>
      </c>
      <c r="L84">
        <v>10.002888764454879</v>
      </c>
      <c r="M84">
        <v>61.691771269177124</v>
      </c>
      <c r="N84">
        <v>24.900000000000002</v>
      </c>
      <c r="O84">
        <v>73.289080144291091</v>
      </c>
      <c r="P84">
        <v>24.815452804546577</v>
      </c>
      <c r="Q84">
        <v>4.6439177277179233</v>
      </c>
      <c r="R84">
        <v>18.61482800683093</v>
      </c>
      <c r="S84">
        <v>11.586402195217561</v>
      </c>
      <c r="T84">
        <v>0</v>
      </c>
      <c r="U84">
        <v>62.108996355314567</v>
      </c>
      <c r="V84">
        <v>6.256349782293178</v>
      </c>
      <c r="W84">
        <v>19.99658669961806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11.771367840000002</v>
      </c>
      <c r="AH84">
        <v>61.639699680000007</v>
      </c>
      <c r="AI84">
        <v>14.536641599999999</v>
      </c>
      <c r="AJ84">
        <v>0</v>
      </c>
      <c r="AK84">
        <v>22.853400000000004</v>
      </c>
      <c r="AL84">
        <v>43.344999999999992</v>
      </c>
      <c r="AM84">
        <v>6.9552893142857162</v>
      </c>
      <c r="AN84">
        <v>0</v>
      </c>
      <c r="AO84">
        <v>0</v>
      </c>
      <c r="AP84">
        <v>1.9128916800000002</v>
      </c>
      <c r="AQ84">
        <v>19.651500000000006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40.942699663970679</v>
      </c>
      <c r="BB84">
        <f t="shared" si="1"/>
        <v>1188.5677900779074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512.34109608675863</v>
      </c>
      <c r="L85">
        <v>10.002888764454879</v>
      </c>
      <c r="M85">
        <v>61.691771269177124</v>
      </c>
      <c r="N85">
        <v>24.900000000000002</v>
      </c>
      <c r="O85">
        <v>73.289080144291091</v>
      </c>
      <c r="P85">
        <v>24.815452804546577</v>
      </c>
      <c r="Q85">
        <v>4.6439177277179233</v>
      </c>
      <c r="R85">
        <v>18.61482800683093</v>
      </c>
      <c r="S85">
        <v>11.586402195217561</v>
      </c>
      <c r="T85">
        <v>0</v>
      </c>
      <c r="U85">
        <v>62.108996355314567</v>
      </c>
      <c r="V85">
        <v>6.256349782293178</v>
      </c>
      <c r="W85">
        <v>19.99658669961806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11.771367840000002</v>
      </c>
      <c r="AH85">
        <v>61.639699680000007</v>
      </c>
      <c r="AI85">
        <v>7.2683207999999997</v>
      </c>
      <c r="AJ85">
        <v>0</v>
      </c>
      <c r="AK85">
        <v>22.853400000000004</v>
      </c>
      <c r="AL85">
        <v>43.344999999999992</v>
      </c>
      <c r="AM85">
        <v>6.9552893142857162</v>
      </c>
      <c r="AN85">
        <v>0</v>
      </c>
      <c r="AO85">
        <v>0</v>
      </c>
      <c r="AP85">
        <v>3.6007372799999997</v>
      </c>
      <c r="AQ85">
        <v>19.651500000000006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40.756870191170684</v>
      </c>
      <c r="BB85">
        <f t="shared" si="1"/>
        <v>1183.1731443507074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10.002888764454879</v>
      </c>
      <c r="M86">
        <v>61.691771269177124</v>
      </c>
      <c r="N86">
        <v>24.900000000000002</v>
      </c>
      <c r="O86">
        <v>73.289080144291091</v>
      </c>
      <c r="P86">
        <v>24.815452804546577</v>
      </c>
      <c r="Q86">
        <v>4.6439177277179233</v>
      </c>
      <c r="R86">
        <v>18.61482800683093</v>
      </c>
      <c r="S86">
        <v>11.586402195217561</v>
      </c>
      <c r="T86">
        <v>0</v>
      </c>
      <c r="U86">
        <v>62.108996355314567</v>
      </c>
      <c r="V86">
        <v>6.256349782293178</v>
      </c>
      <c r="W86">
        <v>19.99658669961806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11.771367840000002</v>
      </c>
      <c r="AH86">
        <v>61.639699680000007</v>
      </c>
      <c r="AI86">
        <v>2.2364063999999999</v>
      </c>
      <c r="AJ86">
        <v>0</v>
      </c>
      <c r="AK86">
        <v>22.853400000000004</v>
      </c>
      <c r="AL86">
        <v>43.344999999999992</v>
      </c>
      <c r="AM86">
        <v>6.9552893142857162</v>
      </c>
      <c r="AN86">
        <v>0</v>
      </c>
      <c r="AO86">
        <v>0</v>
      </c>
      <c r="AP86">
        <v>3.6007372799999997</v>
      </c>
      <c r="AQ86">
        <v>19.651500000000006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40.589307485570693</v>
      </c>
      <c r="BB86">
        <f t="shared" si="1"/>
        <v>1178.3087926563073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10.002888764454879</v>
      </c>
      <c r="M87">
        <v>61.691771269177124</v>
      </c>
      <c r="N87">
        <v>24.900000000000002</v>
      </c>
      <c r="O87">
        <v>73.289080144291091</v>
      </c>
      <c r="P87">
        <v>24.815452804546577</v>
      </c>
      <c r="Q87">
        <v>4.6439177277179233</v>
      </c>
      <c r="R87">
        <v>18.61482800683093</v>
      </c>
      <c r="S87">
        <v>11.586402195217561</v>
      </c>
      <c r="T87">
        <v>0</v>
      </c>
      <c r="U87">
        <v>62.108996355314567</v>
      </c>
      <c r="V87">
        <v>6.256349782293178</v>
      </c>
      <c r="W87">
        <v>19.99658669961806</v>
      </c>
      <c r="X87">
        <v>64.789121068971639</v>
      </c>
      <c r="Y87">
        <v>0</v>
      </c>
      <c r="Z87">
        <v>2.89872</v>
      </c>
      <c r="AA87">
        <v>12.317364000000001</v>
      </c>
      <c r="AB87">
        <v>11.568563136</v>
      </c>
      <c r="AC87">
        <v>8.5010146559999988</v>
      </c>
      <c r="AD87">
        <v>12.009792239999999</v>
      </c>
      <c r="AE87">
        <v>20.849263199999999</v>
      </c>
      <c r="AF87">
        <v>13.67</v>
      </c>
      <c r="AG87">
        <v>11.771367840000002</v>
      </c>
      <c r="AH87">
        <v>51.366416399999991</v>
      </c>
      <c r="AI87">
        <v>1.1182032</v>
      </c>
      <c r="AJ87">
        <v>0</v>
      </c>
      <c r="AK87">
        <v>22.853400000000004</v>
      </c>
      <c r="AL87">
        <v>34.675999999999988</v>
      </c>
      <c r="AM87">
        <v>6.9552893142857162</v>
      </c>
      <c r="AN87">
        <v>0</v>
      </c>
      <c r="AO87">
        <v>0</v>
      </c>
      <c r="AP87">
        <v>3.6007372799999997</v>
      </c>
      <c r="AQ87">
        <v>19.651500000000006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38.799754498370653</v>
      </c>
      <c r="BB87">
        <f t="shared" si="1"/>
        <v>1126.3580310867073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10.002888764454879</v>
      </c>
      <c r="M88">
        <v>61.691771269177124</v>
      </c>
      <c r="N88">
        <v>24.900000000000002</v>
      </c>
      <c r="O88">
        <v>73.289080144291091</v>
      </c>
      <c r="P88">
        <v>24.815452804546577</v>
      </c>
      <c r="Q88">
        <v>4.6439177277179233</v>
      </c>
      <c r="R88">
        <v>18.61482800683093</v>
      </c>
      <c r="S88">
        <v>11.586402195217561</v>
      </c>
      <c r="T88">
        <v>0</v>
      </c>
      <c r="U88">
        <v>62.108996355314567</v>
      </c>
      <c r="V88">
        <v>6.256349782293178</v>
      </c>
      <c r="W88">
        <v>19.99658669961806</v>
      </c>
      <c r="X88">
        <v>64.789121068971639</v>
      </c>
      <c r="Y88">
        <v>0</v>
      </c>
      <c r="Z88">
        <v>2.89872</v>
      </c>
      <c r="AA88">
        <v>12.317364000000001</v>
      </c>
      <c r="AB88">
        <v>11.568563136</v>
      </c>
      <c r="AC88">
        <v>8.5010146559999988</v>
      </c>
      <c r="AD88">
        <v>12.009792239999999</v>
      </c>
      <c r="AE88">
        <v>20.849263199999999</v>
      </c>
      <c r="AF88">
        <v>13.67</v>
      </c>
      <c r="AG88">
        <v>11.771367840000002</v>
      </c>
      <c r="AH88">
        <v>51.366416399999991</v>
      </c>
      <c r="AI88">
        <v>0</v>
      </c>
      <c r="AJ88">
        <v>0</v>
      </c>
      <c r="AK88">
        <v>22.853400000000004</v>
      </c>
      <c r="AL88">
        <v>34.675999999999988</v>
      </c>
      <c r="AM88">
        <v>6.9552893142857162</v>
      </c>
      <c r="AN88">
        <v>0</v>
      </c>
      <c r="AO88">
        <v>0</v>
      </c>
      <c r="AP88">
        <v>1.9128916800000002</v>
      </c>
      <c r="AQ88">
        <v>19.651500000000006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38.706312941570651</v>
      </c>
      <c r="BB88">
        <f t="shared" si="1"/>
        <v>1123.6454238435076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10.002888764454879</v>
      </c>
      <c r="M89">
        <v>56.8424372398133</v>
      </c>
      <c r="N89">
        <v>24.900000000000002</v>
      </c>
      <c r="O89">
        <v>73.289080144291091</v>
      </c>
      <c r="P89">
        <v>24.815452804546577</v>
      </c>
      <c r="Q89">
        <v>4.6439177277179233</v>
      </c>
      <c r="R89">
        <v>18.61482800683093</v>
      </c>
      <c r="S89">
        <v>11.586402195217561</v>
      </c>
      <c r="T89">
        <v>0</v>
      </c>
      <c r="U89">
        <v>62.108996355314567</v>
      </c>
      <c r="V89">
        <v>6.256349782293178</v>
      </c>
      <c r="W89">
        <v>19.99658669961806</v>
      </c>
      <c r="X89">
        <v>64.789121068971639</v>
      </c>
      <c r="Y89">
        <v>0</v>
      </c>
      <c r="Z89">
        <v>2.89872</v>
      </c>
      <c r="AA89">
        <v>12.317364000000001</v>
      </c>
      <c r="AB89">
        <v>11.568563136</v>
      </c>
      <c r="AC89">
        <v>8.5010146559999988</v>
      </c>
      <c r="AD89">
        <v>12.009792239999999</v>
      </c>
      <c r="AE89">
        <v>20.849263199999999</v>
      </c>
      <c r="AF89">
        <v>13.67</v>
      </c>
      <c r="AG89">
        <v>11.771367840000002</v>
      </c>
      <c r="AH89">
        <v>51.366416399999991</v>
      </c>
      <c r="AI89">
        <v>0</v>
      </c>
      <c r="AJ89">
        <v>0</v>
      </c>
      <c r="AK89">
        <v>22.853400000000004</v>
      </c>
      <c r="AL89">
        <v>34.675999999999988</v>
      </c>
      <c r="AM89">
        <v>6.9552893142857162</v>
      </c>
      <c r="AN89">
        <v>0</v>
      </c>
      <c r="AO89">
        <v>0</v>
      </c>
      <c r="AP89">
        <v>1.9128916800000002</v>
      </c>
      <c r="AQ89">
        <v>19.651500000000006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38.544830118392845</v>
      </c>
      <c r="BB89">
        <f t="shared" si="1"/>
        <v>1118.9575726373214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10.002888764454879</v>
      </c>
      <c r="M90">
        <v>56.8424372398133</v>
      </c>
      <c r="N90">
        <v>24.900000000000002</v>
      </c>
      <c r="O90">
        <v>73.289080144291091</v>
      </c>
      <c r="P90">
        <v>24.815452804546577</v>
      </c>
      <c r="Q90">
        <v>4.6439177277179233</v>
      </c>
      <c r="R90">
        <v>18.61482800683093</v>
      </c>
      <c r="S90">
        <v>11.586402195217561</v>
      </c>
      <c r="T90">
        <v>0</v>
      </c>
      <c r="U90">
        <v>62.108996355314567</v>
      </c>
      <c r="V90">
        <v>6.256349782293178</v>
      </c>
      <c r="W90">
        <v>19.99658669961806</v>
      </c>
      <c r="X90">
        <v>64.789121068971639</v>
      </c>
      <c r="Y90">
        <v>0</v>
      </c>
      <c r="Z90">
        <v>2.89872</v>
      </c>
      <c r="AA90">
        <v>12.317364000000001</v>
      </c>
      <c r="AB90">
        <v>11.568563136</v>
      </c>
      <c r="AC90">
        <v>8.5010146559999988</v>
      </c>
      <c r="AD90">
        <v>12.009792239999999</v>
      </c>
      <c r="AE90">
        <v>20.849263199999999</v>
      </c>
      <c r="AF90">
        <v>13.67</v>
      </c>
      <c r="AG90">
        <v>11.771367840000002</v>
      </c>
      <c r="AH90">
        <v>51.366416399999991</v>
      </c>
      <c r="AI90">
        <v>0</v>
      </c>
      <c r="AJ90">
        <v>0</v>
      </c>
      <c r="AK90">
        <v>22.853400000000004</v>
      </c>
      <c r="AL90">
        <v>34.675999999999988</v>
      </c>
      <c r="AM90">
        <v>6.9552893142857162</v>
      </c>
      <c r="AN90">
        <v>0</v>
      </c>
      <c r="AO90">
        <v>0</v>
      </c>
      <c r="AP90">
        <v>1.9128916800000002</v>
      </c>
      <c r="AQ90">
        <v>19.651500000000006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38.544830118392845</v>
      </c>
      <c r="BB90">
        <f t="shared" si="1"/>
        <v>1118.9575726373214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10.002888764454879</v>
      </c>
      <c r="M91">
        <v>56.8424372398133</v>
      </c>
      <c r="N91">
        <v>24.900000000000002</v>
      </c>
      <c r="O91">
        <v>73.289080144291091</v>
      </c>
      <c r="P91">
        <v>24.815452804546577</v>
      </c>
      <c r="Q91">
        <v>4.6439177277179233</v>
      </c>
      <c r="R91">
        <v>18.61482800683093</v>
      </c>
      <c r="S91">
        <v>11.586402195217561</v>
      </c>
      <c r="T91">
        <v>0</v>
      </c>
      <c r="U91">
        <v>62.108996355314567</v>
      </c>
      <c r="V91">
        <v>6.256349782293178</v>
      </c>
      <c r="W91">
        <v>19.99658669961806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11.771367840000002</v>
      </c>
      <c r="AH91">
        <v>61.639699680000007</v>
      </c>
      <c r="AI91">
        <v>0</v>
      </c>
      <c r="AJ91">
        <v>0</v>
      </c>
      <c r="AK91">
        <v>22.853400000000004</v>
      </c>
      <c r="AL91">
        <v>34.675999999999988</v>
      </c>
      <c r="AM91">
        <v>6.9552893142857162</v>
      </c>
      <c r="AN91">
        <v>0</v>
      </c>
      <c r="AO91">
        <v>0</v>
      </c>
      <c r="AP91">
        <v>1.6315840800000001</v>
      </c>
      <c r="AQ91">
        <v>19.651500000000006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39.999101454392878</v>
      </c>
      <c r="BB91">
        <f t="shared" si="1"/>
        <v>1161.1751050581213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10.002888764454879</v>
      </c>
      <c r="M92">
        <v>56.8424372398133</v>
      </c>
      <c r="N92">
        <v>24.900000000000002</v>
      </c>
      <c r="O92">
        <v>73.289080144291091</v>
      </c>
      <c r="P92">
        <v>24.815452804546577</v>
      </c>
      <c r="Q92">
        <v>4.6439177277179233</v>
      </c>
      <c r="R92">
        <v>18.61482800683093</v>
      </c>
      <c r="S92">
        <v>11.586402195217561</v>
      </c>
      <c r="T92">
        <v>0</v>
      </c>
      <c r="U92">
        <v>62.108996355314567</v>
      </c>
      <c r="V92">
        <v>6.256349782293178</v>
      </c>
      <c r="W92">
        <v>19.99658669961806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11.771367840000002</v>
      </c>
      <c r="AH92">
        <v>61.639699680000007</v>
      </c>
      <c r="AI92">
        <v>0</v>
      </c>
      <c r="AJ92">
        <v>0</v>
      </c>
      <c r="AK92">
        <v>22.853400000000004</v>
      </c>
      <c r="AL92">
        <v>34.675999999999988</v>
      </c>
      <c r="AM92">
        <v>6.9552893142857162</v>
      </c>
      <c r="AN92">
        <v>0</v>
      </c>
      <c r="AO92">
        <v>0</v>
      </c>
      <c r="AP92">
        <v>1.6315840800000001</v>
      </c>
      <c r="AQ92">
        <v>19.651500000000006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39.999101454392878</v>
      </c>
      <c r="BB92">
        <f t="shared" si="1"/>
        <v>1161.1751050581213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10.002888764454879</v>
      </c>
      <c r="M93">
        <v>51.993103448275861</v>
      </c>
      <c r="N93">
        <v>24.900000000000002</v>
      </c>
      <c r="O93">
        <v>73.289080144291091</v>
      </c>
      <c r="P93">
        <v>24.815452804546577</v>
      </c>
      <c r="Q93">
        <v>4.6439177277179233</v>
      </c>
      <c r="R93">
        <v>18.61482800683093</v>
      </c>
      <c r="S93">
        <v>11.586402195217561</v>
      </c>
      <c r="T93">
        <v>0</v>
      </c>
      <c r="U93">
        <v>62.108996355314567</v>
      </c>
      <c r="V93">
        <v>6.256349782293178</v>
      </c>
      <c r="W93">
        <v>19.99658669961806</v>
      </c>
      <c r="X93">
        <v>64.789121068971639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11.771367840000002</v>
      </c>
      <c r="AH93">
        <v>61.639699680000007</v>
      </c>
      <c r="AI93">
        <v>0</v>
      </c>
      <c r="AJ93">
        <v>0</v>
      </c>
      <c r="AK93">
        <v>22.853400000000004</v>
      </c>
      <c r="AL93">
        <v>26.006999999999994</v>
      </c>
      <c r="AM93">
        <v>6.9552893142857162</v>
      </c>
      <c r="AN93">
        <v>0</v>
      </c>
      <c r="AO93">
        <v>0</v>
      </c>
      <c r="AP93">
        <v>1.6315840800000001</v>
      </c>
      <c r="AQ93">
        <v>19.651500000000006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39.548940939134674</v>
      </c>
      <c r="BB93">
        <f t="shared" si="1"/>
        <v>1148.1069317818424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10.002888764454879</v>
      </c>
      <c r="M94">
        <v>51.993103448275861</v>
      </c>
      <c r="N94">
        <v>24.900000000000002</v>
      </c>
      <c r="O94">
        <v>73.289080144291091</v>
      </c>
      <c r="P94">
        <v>24.815452804546577</v>
      </c>
      <c r="Q94">
        <v>4.6439177277179233</v>
      </c>
      <c r="R94">
        <v>18.61482800683093</v>
      </c>
      <c r="S94">
        <v>11.586402195217561</v>
      </c>
      <c r="T94">
        <v>0</v>
      </c>
      <c r="U94">
        <v>62.108996355314567</v>
      </c>
      <c r="V94">
        <v>6.256349782293178</v>
      </c>
      <c r="W94">
        <v>19.99658669961806</v>
      </c>
      <c r="X94">
        <v>64.789121068971639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11.771367840000002</v>
      </c>
      <c r="AH94">
        <v>61.639699680000007</v>
      </c>
      <c r="AI94">
        <v>0</v>
      </c>
      <c r="AJ94">
        <v>0</v>
      </c>
      <c r="AK94">
        <v>22.853400000000004</v>
      </c>
      <c r="AL94">
        <v>26.006999999999994</v>
      </c>
      <c r="AM94">
        <v>6.9552893142857162</v>
      </c>
      <c r="AN94">
        <v>0</v>
      </c>
      <c r="AO94">
        <v>0</v>
      </c>
      <c r="AP94">
        <v>1.6315840800000001</v>
      </c>
      <c r="AQ94">
        <v>19.651500000000006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39.548940939134674</v>
      </c>
      <c r="BB94">
        <f t="shared" si="1"/>
        <v>1148.1069317818424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10.002888764454879</v>
      </c>
      <c r="M95">
        <v>51.993103448275861</v>
      </c>
      <c r="N95">
        <v>24.900000000000002</v>
      </c>
      <c r="O95">
        <v>73.289080144291091</v>
      </c>
      <c r="P95">
        <v>24.815452804546577</v>
      </c>
      <c r="Q95">
        <v>4.6439177277179233</v>
      </c>
      <c r="R95">
        <v>18.61482800683093</v>
      </c>
      <c r="S95">
        <v>11.586402195217561</v>
      </c>
      <c r="T95">
        <v>0</v>
      </c>
      <c r="U95">
        <v>62.108996355314567</v>
      </c>
      <c r="V95">
        <v>6.256349782293178</v>
      </c>
      <c r="W95">
        <v>19.99658669961806</v>
      </c>
      <c r="X95">
        <v>64.789121068971639</v>
      </c>
      <c r="Y95">
        <v>0</v>
      </c>
      <c r="Z95">
        <v>2.89872</v>
      </c>
      <c r="AA95">
        <v>12.317364000000001</v>
      </c>
      <c r="AB95">
        <v>5.7374452800000011</v>
      </c>
      <c r="AC95">
        <v>4.2505073279999994</v>
      </c>
      <c r="AD95">
        <v>12.009792239999999</v>
      </c>
      <c r="AE95">
        <v>19.4405292</v>
      </c>
      <c r="AF95">
        <v>6.1515000000000004</v>
      </c>
      <c r="AG95">
        <v>11.771367840000002</v>
      </c>
      <c r="AH95">
        <v>61.639699680000007</v>
      </c>
      <c r="AI95">
        <v>0</v>
      </c>
      <c r="AJ95">
        <v>0</v>
      </c>
      <c r="AK95">
        <v>22.853400000000004</v>
      </c>
      <c r="AL95">
        <v>26.006999999999994</v>
      </c>
      <c r="AM95">
        <v>6.9552893142857162</v>
      </c>
      <c r="AN95">
        <v>0</v>
      </c>
      <c r="AO95">
        <v>0</v>
      </c>
      <c r="AP95">
        <v>1.6315840800000001</v>
      </c>
      <c r="AQ95">
        <v>19.651500000000006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37.794407220093696</v>
      </c>
      <c r="BB95">
        <f t="shared" si="1"/>
        <v>1097.1727782400835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10.002888764454879</v>
      </c>
      <c r="M96">
        <v>51.993103448275861</v>
      </c>
      <c r="N96">
        <v>24.900000000000002</v>
      </c>
      <c r="O96">
        <v>73.289080144291091</v>
      </c>
      <c r="P96">
        <v>24.815452804546577</v>
      </c>
      <c r="Q96">
        <v>4.6439177277179233</v>
      </c>
      <c r="R96">
        <v>18.61482800683093</v>
      </c>
      <c r="S96">
        <v>11.586402195217561</v>
      </c>
      <c r="T96">
        <v>0</v>
      </c>
      <c r="U96">
        <v>62.108996355314567</v>
      </c>
      <c r="V96">
        <v>6.256349782293178</v>
      </c>
      <c r="W96">
        <v>19.99658669961806</v>
      </c>
      <c r="X96">
        <v>64.789121068971639</v>
      </c>
      <c r="Y96">
        <v>0</v>
      </c>
      <c r="Z96">
        <v>2.89872</v>
      </c>
      <c r="AA96">
        <v>12.317364000000001</v>
      </c>
      <c r="AB96">
        <v>5.7374452800000011</v>
      </c>
      <c r="AC96">
        <v>4.2505073279999994</v>
      </c>
      <c r="AD96">
        <v>12.009792239999999</v>
      </c>
      <c r="AE96">
        <v>19.4405292</v>
      </c>
      <c r="AF96">
        <v>6.1515000000000004</v>
      </c>
      <c r="AG96">
        <v>11.771367840000002</v>
      </c>
      <c r="AH96">
        <v>61.639699680000007</v>
      </c>
      <c r="AI96">
        <v>0</v>
      </c>
      <c r="AJ96">
        <v>0</v>
      </c>
      <c r="AK96">
        <v>22.853400000000004</v>
      </c>
      <c r="AL96">
        <v>26.006999999999994</v>
      </c>
      <c r="AM96">
        <v>6.9552893142857162</v>
      </c>
      <c r="AN96">
        <v>0</v>
      </c>
      <c r="AO96">
        <v>0</v>
      </c>
      <c r="AP96">
        <v>1.6315840800000001</v>
      </c>
      <c r="AQ96">
        <v>19.651500000000006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37.794407220093696</v>
      </c>
      <c r="BB96">
        <f t="shared" si="1"/>
        <v>1097.1727782400835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10.002888764454879</v>
      </c>
      <c r="M97">
        <v>51.993103448275861</v>
      </c>
      <c r="N97">
        <v>24.900000000000002</v>
      </c>
      <c r="O97">
        <v>73.289080144291091</v>
      </c>
      <c r="P97">
        <v>24.815452804546577</v>
      </c>
      <c r="Q97">
        <v>4.6439177277179233</v>
      </c>
      <c r="R97">
        <v>18.61482800683093</v>
      </c>
      <c r="S97">
        <v>11.586402195217561</v>
      </c>
      <c r="T97">
        <v>0</v>
      </c>
      <c r="U97">
        <v>62.108996355314567</v>
      </c>
      <c r="V97">
        <v>6.256349782293178</v>
      </c>
      <c r="W97">
        <v>19.99658669961806</v>
      </c>
      <c r="X97">
        <v>64.789121068971639</v>
      </c>
      <c r="Y97">
        <v>0</v>
      </c>
      <c r="Z97">
        <v>2.89872</v>
      </c>
      <c r="AA97">
        <v>12.317364000000001</v>
      </c>
      <c r="AB97">
        <v>5.7374452800000011</v>
      </c>
      <c r="AC97">
        <v>4.2505073279999994</v>
      </c>
      <c r="AD97">
        <v>12.009792239999999</v>
      </c>
      <c r="AE97">
        <v>19.4405292</v>
      </c>
      <c r="AF97">
        <v>6.1515000000000004</v>
      </c>
      <c r="AG97">
        <v>11.771367840000002</v>
      </c>
      <c r="AH97">
        <v>61.639699680000007</v>
      </c>
      <c r="AI97">
        <v>0</v>
      </c>
      <c r="AJ97">
        <v>0</v>
      </c>
      <c r="AK97">
        <v>22.853400000000004</v>
      </c>
      <c r="AL97">
        <v>26.006999999999994</v>
      </c>
      <c r="AM97">
        <v>6.9552893142857162</v>
      </c>
      <c r="AN97">
        <v>0</v>
      </c>
      <c r="AO97">
        <v>0</v>
      </c>
      <c r="AP97">
        <v>1.3502764799999998</v>
      </c>
      <c r="AQ97">
        <v>19.651500000000006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37.785039962493705</v>
      </c>
      <c r="BB97">
        <f t="shared" si="1"/>
        <v>1096.9008378976835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10.002888764454879</v>
      </c>
      <c r="M98">
        <v>51.993103448275861</v>
      </c>
      <c r="N98">
        <v>24.900000000000002</v>
      </c>
      <c r="O98">
        <v>73.289080144291091</v>
      </c>
      <c r="P98">
        <v>24.815452804546577</v>
      </c>
      <c r="Q98">
        <v>4.6439177277179233</v>
      </c>
      <c r="R98">
        <v>18.61482800683093</v>
      </c>
      <c r="S98">
        <v>11.586402195217561</v>
      </c>
      <c r="T98">
        <v>0</v>
      </c>
      <c r="U98">
        <v>62.108996355314567</v>
      </c>
      <c r="V98">
        <v>6.256349782293178</v>
      </c>
      <c r="W98">
        <v>19.99658669961806</v>
      </c>
      <c r="X98">
        <v>64.789121068971639</v>
      </c>
      <c r="Y98">
        <v>0</v>
      </c>
      <c r="Z98">
        <v>2.89872</v>
      </c>
      <c r="AA98">
        <v>12.317364000000001</v>
      </c>
      <c r="AB98">
        <v>5.7374452800000011</v>
      </c>
      <c r="AC98">
        <v>4.2505073279999994</v>
      </c>
      <c r="AD98">
        <v>12.009792239999999</v>
      </c>
      <c r="AE98">
        <v>19.4405292</v>
      </c>
      <c r="AF98">
        <v>6.1515000000000004</v>
      </c>
      <c r="AG98">
        <v>11.771367840000002</v>
      </c>
      <c r="AH98">
        <v>61.639699680000007</v>
      </c>
      <c r="AI98">
        <v>0</v>
      </c>
      <c r="AJ98">
        <v>0</v>
      </c>
      <c r="AK98">
        <v>22.853400000000004</v>
      </c>
      <c r="AL98">
        <v>26.006999999999994</v>
      </c>
      <c r="AM98">
        <v>4.6368595428571435</v>
      </c>
      <c r="AN98">
        <v>0</v>
      </c>
      <c r="AO98">
        <v>0</v>
      </c>
      <c r="AP98">
        <v>1.3502764799999998</v>
      </c>
      <c r="AQ98">
        <v>19.651500000000006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37.707836270430214</v>
      </c>
      <c r="BB98">
        <f t="shared" si="1"/>
        <v>1094.6596118183186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11.549544446914558</v>
      </c>
      <c r="L99">
        <f t="shared" si="2"/>
        <v>0.24006933034691669</v>
      </c>
      <c r="M99">
        <f t="shared" si="2"/>
        <v>1.4134733695116677</v>
      </c>
      <c r="N99">
        <f t="shared" si="2"/>
        <v>0.82695310365212948</v>
      </c>
      <c r="O99">
        <f t="shared" si="2"/>
        <v>1.7589379234629829</v>
      </c>
      <c r="P99">
        <f t="shared" si="2"/>
        <v>0.59557086730911768</v>
      </c>
      <c r="Q99">
        <f t="shared" si="2"/>
        <v>0.11145402546523003</v>
      </c>
      <c r="R99">
        <f t="shared" si="2"/>
        <v>0.43613585704773711</v>
      </c>
      <c r="S99">
        <f t="shared" si="2"/>
        <v>0.25282349822418027</v>
      </c>
      <c r="T99">
        <f t="shared" si="2"/>
        <v>0</v>
      </c>
      <c r="U99">
        <f t="shared" si="2"/>
        <v>1.490615912527552</v>
      </c>
      <c r="V99">
        <f t="shared" si="2"/>
        <v>0.15015239477503634</v>
      </c>
      <c r="W99">
        <f t="shared" si="2"/>
        <v>0.47991808079083392</v>
      </c>
      <c r="X99">
        <f t="shared" si="2"/>
        <v>1.5549389056553178</v>
      </c>
      <c r="Y99">
        <f t="shared" si="2"/>
        <v>0</v>
      </c>
      <c r="Z99">
        <f t="shared" si="2"/>
        <v>0.10357054092000011</v>
      </c>
      <c r="AA99">
        <f t="shared" si="2"/>
        <v>0.20817420760799982</v>
      </c>
      <c r="AB99">
        <f t="shared" si="2"/>
        <v>0.22764192328799948</v>
      </c>
      <c r="AC99">
        <f t="shared" si="2"/>
        <v>0.17005888298880042</v>
      </c>
      <c r="AD99">
        <f t="shared" si="2"/>
        <v>0.26221379724000038</v>
      </c>
      <c r="AE99">
        <f t="shared" si="2"/>
        <v>0.49855434356159961</v>
      </c>
      <c r="AF99">
        <f t="shared" si="2"/>
        <v>0.23854150000000021</v>
      </c>
      <c r="AG99">
        <f t="shared" si="2"/>
        <v>0.28251282816000045</v>
      </c>
      <c r="AH99">
        <f t="shared" si="2"/>
        <v>0.73531960901999949</v>
      </c>
      <c r="AI99">
        <f t="shared" si="2"/>
        <v>3.9416662799999988E-2</v>
      </c>
      <c r="AJ99">
        <f t="shared" si="2"/>
        <v>0</v>
      </c>
      <c r="AK99">
        <f t="shared" si="2"/>
        <v>0.48563474999999956</v>
      </c>
      <c r="AL99">
        <f t="shared" si="2"/>
        <v>1.037679299999998</v>
      </c>
      <c r="AM99">
        <f t="shared" si="2"/>
        <v>0.1170807034571429</v>
      </c>
      <c r="AN99">
        <f t="shared" si="2"/>
        <v>0</v>
      </c>
      <c r="AO99">
        <f t="shared" si="2"/>
        <v>1.4784789600000001E-5</v>
      </c>
      <c r="AP99">
        <f t="shared" si="2"/>
        <v>4.1971093920000008E-2</v>
      </c>
      <c r="AQ99">
        <f t="shared" si="2"/>
        <v>0.3111487500000002</v>
      </c>
      <c r="AR99">
        <f t="shared" si="2"/>
        <v>0.53894056320000105</v>
      </c>
      <c r="AS99">
        <f t="shared" si="2"/>
        <v>0.33762061312560027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0.88233952361649215</v>
      </c>
      <c r="BB99">
        <f t="shared" si="1"/>
        <v>25.614343046145517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165.02623378191024</v>
      </c>
      <c r="L3">
        <v>63.617131232055335</v>
      </c>
      <c r="M3">
        <v>0</v>
      </c>
      <c r="N3">
        <v>30.001970572779818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11.787026286227812</v>
      </c>
      <c r="X3">
        <v>37.46767345514187</v>
      </c>
      <c r="Y3">
        <v>0</v>
      </c>
      <c r="Z3">
        <v>3.3527999999999993</v>
      </c>
      <c r="AA3">
        <v>7.1234299999999999</v>
      </c>
      <c r="AB3">
        <v>6.6700653999999995</v>
      </c>
      <c r="AC3">
        <v>4.9163427200000003</v>
      </c>
      <c r="AD3">
        <v>9.2607383999999993</v>
      </c>
      <c r="AE3">
        <v>11.568811</v>
      </c>
      <c r="AF3">
        <v>0</v>
      </c>
      <c r="AG3">
        <v>0</v>
      </c>
      <c r="AH3">
        <v>29.706442999999993</v>
      </c>
      <c r="AI3">
        <v>0</v>
      </c>
      <c r="AJ3">
        <v>0</v>
      </c>
      <c r="AK3">
        <v>0</v>
      </c>
      <c r="AL3">
        <v>20.361900000000002</v>
      </c>
      <c r="AM3">
        <v>2.6812342857142855</v>
      </c>
      <c r="AN3">
        <v>0</v>
      </c>
      <c r="AO3">
        <v>2.6883359999999999E-3</v>
      </c>
      <c r="AP3">
        <v>1.5943326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28.478664025138013</v>
      </c>
      <c r="BB3">
        <f>SUM(B3:AZ3)-BA3</f>
        <v>826.73649680162941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165.02623378191024</v>
      </c>
      <c r="L4">
        <v>63.617131232055335</v>
      </c>
      <c r="M4">
        <v>0</v>
      </c>
      <c r="N4">
        <v>30.001970572779818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11.787026286227812</v>
      </c>
      <c r="X4">
        <v>37.46767345514187</v>
      </c>
      <c r="Y4">
        <v>0</v>
      </c>
      <c r="Z4">
        <v>3.3527999999999993</v>
      </c>
      <c r="AA4">
        <v>5.3576220000000001</v>
      </c>
      <c r="AB4">
        <v>6.6700653999999995</v>
      </c>
      <c r="AC4">
        <v>4.9163427200000003</v>
      </c>
      <c r="AD4">
        <v>9.2607383999999993</v>
      </c>
      <c r="AE4">
        <v>11.568811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0</v>
      </c>
      <c r="AL4">
        <v>20.361900000000002</v>
      </c>
      <c r="AM4">
        <v>2.6812342857142855</v>
      </c>
      <c r="AN4">
        <v>0</v>
      </c>
      <c r="AO4">
        <v>0</v>
      </c>
      <c r="AP4">
        <v>1.5943326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28.221928445138015</v>
      </c>
      <c r="BB4">
        <f t="shared" ref="BB4:BB67" si="0">SUM(B4:AZ4)-BA4</f>
        <v>819.28344744562935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165.02623378191024</v>
      </c>
      <c r="L5">
        <v>63.617131232055335</v>
      </c>
      <c r="M5">
        <v>0</v>
      </c>
      <c r="N5">
        <v>30.001970572779818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11.787026286227812</v>
      </c>
      <c r="X5">
        <v>37.46767345514187</v>
      </c>
      <c r="Y5">
        <v>0</v>
      </c>
      <c r="Z5">
        <v>3.3527999999999993</v>
      </c>
      <c r="AA5">
        <v>3.551682</v>
      </c>
      <c r="AB5">
        <v>6.6700653999999995</v>
      </c>
      <c r="AC5">
        <v>4.9163427200000003</v>
      </c>
      <c r="AD5">
        <v>9.2607383999999993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0</v>
      </c>
      <c r="AL5">
        <v>20.361900000000002</v>
      </c>
      <c r="AM5">
        <v>2.6812342857142855</v>
      </c>
      <c r="AN5">
        <v>0</v>
      </c>
      <c r="AO5">
        <v>0</v>
      </c>
      <c r="AP5">
        <v>1.5943326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27.963945725138018</v>
      </c>
      <c r="BB5">
        <f t="shared" si="0"/>
        <v>811.79420156562935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165.02623378191024</v>
      </c>
      <c r="L6">
        <v>63.617131232055335</v>
      </c>
      <c r="M6">
        <v>0</v>
      </c>
      <c r="N6">
        <v>30.001970572779818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11.787026286227812</v>
      </c>
      <c r="X6">
        <v>37.46767345514187</v>
      </c>
      <c r="Y6">
        <v>0</v>
      </c>
      <c r="Z6">
        <v>3.3527999999999993</v>
      </c>
      <c r="AA6">
        <v>3.551682</v>
      </c>
      <c r="AB6">
        <v>6.6700653999999995</v>
      </c>
      <c r="AC6">
        <v>4.9163427200000003</v>
      </c>
      <c r="AD6">
        <v>9.2607383999999993</v>
      </c>
      <c r="AE6">
        <v>11.568811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0</v>
      </c>
      <c r="AL6">
        <v>20.361900000000002</v>
      </c>
      <c r="AM6">
        <v>2.6812342857142855</v>
      </c>
      <c r="AN6">
        <v>0</v>
      </c>
      <c r="AO6">
        <v>0</v>
      </c>
      <c r="AP6">
        <v>1.5943326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27.766100807138017</v>
      </c>
      <c r="BB6">
        <f t="shared" si="0"/>
        <v>806.05075788362933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165.02623378191024</v>
      </c>
      <c r="L7">
        <v>63.617131232055335</v>
      </c>
      <c r="M7">
        <v>0</v>
      </c>
      <c r="N7">
        <v>30.001970572779818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11.787026286227812</v>
      </c>
      <c r="X7">
        <v>37.46767345514187</v>
      </c>
      <c r="Y7">
        <v>0</v>
      </c>
      <c r="Z7">
        <v>3.3527999999999993</v>
      </c>
      <c r="AA7">
        <v>3.551682</v>
      </c>
      <c r="AB7">
        <v>6.6700653999999995</v>
      </c>
      <c r="AC7">
        <v>4.9163427200000003</v>
      </c>
      <c r="AD7">
        <v>9.2607383999999993</v>
      </c>
      <c r="AE7">
        <v>11.568811</v>
      </c>
      <c r="AF7">
        <v>0</v>
      </c>
      <c r="AG7">
        <v>0</v>
      </c>
      <c r="AH7">
        <v>9.6215199999999985</v>
      </c>
      <c r="AI7">
        <v>0</v>
      </c>
      <c r="AJ7">
        <v>0</v>
      </c>
      <c r="AK7">
        <v>0</v>
      </c>
      <c r="AL7">
        <v>20.361900000000002</v>
      </c>
      <c r="AM7">
        <v>2.6812342857142855</v>
      </c>
      <c r="AN7">
        <v>0</v>
      </c>
      <c r="AO7">
        <v>2.6883359999999999E-3</v>
      </c>
      <c r="AP7">
        <v>0.78089759999999986</v>
      </c>
      <c r="AQ7">
        <v>0</v>
      </c>
      <c r="AR7">
        <v>12.899136</v>
      </c>
      <c r="AS7">
        <v>8.3711795999999978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27.663809673138019</v>
      </c>
      <c r="BB7">
        <f t="shared" si="0"/>
        <v>803.08124515362942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165.02623378191024</v>
      </c>
      <c r="L8">
        <v>63.617131232055335</v>
      </c>
      <c r="M8">
        <v>0</v>
      </c>
      <c r="N8">
        <v>30.001970572779818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11.787026286227812</v>
      </c>
      <c r="X8">
        <v>37.46767345514187</v>
      </c>
      <c r="Y8">
        <v>0</v>
      </c>
      <c r="Z8">
        <v>3.3527999999999993</v>
      </c>
      <c r="AA8">
        <v>3.551682</v>
      </c>
      <c r="AB8">
        <v>6.6700653999999995</v>
      </c>
      <c r="AC8">
        <v>4.9163427200000003</v>
      </c>
      <c r="AD8">
        <v>9.2607383999999993</v>
      </c>
      <c r="AE8">
        <v>11.568811</v>
      </c>
      <c r="AF8">
        <v>0</v>
      </c>
      <c r="AG8">
        <v>0</v>
      </c>
      <c r="AH8">
        <v>9.6215199999999985</v>
      </c>
      <c r="AI8">
        <v>0</v>
      </c>
      <c r="AJ8">
        <v>0</v>
      </c>
      <c r="AK8">
        <v>0</v>
      </c>
      <c r="AL8">
        <v>20.361900000000002</v>
      </c>
      <c r="AM8">
        <v>2.6812342857142855</v>
      </c>
      <c r="AN8">
        <v>0</v>
      </c>
      <c r="AO8">
        <v>3.4350959999999999E-3</v>
      </c>
      <c r="AP8">
        <v>0.78089759999999986</v>
      </c>
      <c r="AQ8">
        <v>0</v>
      </c>
      <c r="AR8">
        <v>12.899136</v>
      </c>
      <c r="AS8">
        <v>8.3711795999999978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27.663834565138018</v>
      </c>
      <c r="BB8">
        <f t="shared" si="0"/>
        <v>803.08196702162934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165.02623378191024</v>
      </c>
      <c r="L9">
        <v>63.617131232055335</v>
      </c>
      <c r="M9">
        <v>0</v>
      </c>
      <c r="N9">
        <v>30.001970572779818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11.787026286227812</v>
      </c>
      <c r="X9">
        <v>37.46767345514187</v>
      </c>
      <c r="Y9">
        <v>0</v>
      </c>
      <c r="Z9">
        <v>3.3527999999999993</v>
      </c>
      <c r="AA9">
        <v>3.551682</v>
      </c>
      <c r="AB9">
        <v>6.6700653999999995</v>
      </c>
      <c r="AC9">
        <v>4.9163427200000003</v>
      </c>
      <c r="AD9">
        <v>9.2607383999999993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0</v>
      </c>
      <c r="AL9">
        <v>20.361900000000002</v>
      </c>
      <c r="AM9">
        <v>2.6812342857142855</v>
      </c>
      <c r="AN9">
        <v>0</v>
      </c>
      <c r="AO9">
        <v>9.2598239999999998E-3</v>
      </c>
      <c r="AP9">
        <v>0.78089759999999986</v>
      </c>
      <c r="AQ9">
        <v>0</v>
      </c>
      <c r="AR9">
        <v>12.899136</v>
      </c>
      <c r="AS9">
        <v>8.3711795999999978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27.680306465138013</v>
      </c>
      <c r="BB9">
        <f t="shared" si="0"/>
        <v>803.56014284962941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165.02623378191024</v>
      </c>
      <c r="L10">
        <v>63.617131232055335</v>
      </c>
      <c r="M10">
        <v>0</v>
      </c>
      <c r="N10">
        <v>30.001970572779818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11.787026286227812</v>
      </c>
      <c r="X10">
        <v>37.46767345514187</v>
      </c>
      <c r="Y10">
        <v>0</v>
      </c>
      <c r="Z10">
        <v>3.3527999999999993</v>
      </c>
      <c r="AA10">
        <v>3.551682</v>
      </c>
      <c r="AB10">
        <v>6.6700653999999995</v>
      </c>
      <c r="AC10">
        <v>4.9163427200000003</v>
      </c>
      <c r="AD10">
        <v>9.2607383999999993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0</v>
      </c>
      <c r="AL10">
        <v>20.361900000000002</v>
      </c>
      <c r="AM10">
        <v>2.6812342857142855</v>
      </c>
      <c r="AN10">
        <v>0</v>
      </c>
      <c r="AO10">
        <v>0</v>
      </c>
      <c r="AP10">
        <v>0.78089759999999986</v>
      </c>
      <c r="AQ10">
        <v>0</v>
      </c>
      <c r="AR10">
        <v>12.899136</v>
      </c>
      <c r="AS10">
        <v>8.3711795999999978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27.679998109138012</v>
      </c>
      <c r="BB10">
        <f t="shared" si="0"/>
        <v>803.55119138162945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165.02623378191024</v>
      </c>
      <c r="L11">
        <v>63.617131232055335</v>
      </c>
      <c r="M11">
        <v>0</v>
      </c>
      <c r="N11">
        <v>30.001970572779818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11.787026286227812</v>
      </c>
      <c r="X11">
        <v>37.46767345514187</v>
      </c>
      <c r="Y11">
        <v>0</v>
      </c>
      <c r="Z11">
        <v>1.6646652</v>
      </c>
      <c r="AA11">
        <v>3.551682</v>
      </c>
      <c r="AB11">
        <v>6.6700653999999995</v>
      </c>
      <c r="AC11">
        <v>4.9163427200000003</v>
      </c>
      <c r="AD11">
        <v>9.2607383999999993</v>
      </c>
      <c r="AE11">
        <v>11.568811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0</v>
      </c>
      <c r="AL11">
        <v>11.804000000000004</v>
      </c>
      <c r="AM11">
        <v>2.6812342857142855</v>
      </c>
      <c r="AN11">
        <v>0</v>
      </c>
      <c r="AO11">
        <v>0</v>
      </c>
      <c r="AP11">
        <v>0.78089759999999986</v>
      </c>
      <c r="AQ11">
        <v>0</v>
      </c>
      <c r="AR11">
        <v>12.899136</v>
      </c>
      <c r="AS11">
        <v>8.3711795999999978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27.32252752472149</v>
      </c>
      <c r="BB11">
        <f t="shared" si="0"/>
        <v>793.17380416604578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165.02623378191024</v>
      </c>
      <c r="L12">
        <v>63.617131232055335</v>
      </c>
      <c r="M12">
        <v>0</v>
      </c>
      <c r="N12">
        <v>30.001970572779818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11.787026286227812</v>
      </c>
      <c r="X12">
        <v>37.46767345514187</v>
      </c>
      <c r="Y12">
        <v>0</v>
      </c>
      <c r="Z12">
        <v>1.6646652</v>
      </c>
      <c r="AA12">
        <v>3.551682</v>
      </c>
      <c r="AB12">
        <v>6.6700653999999995</v>
      </c>
      <c r="AC12">
        <v>4.9163427200000003</v>
      </c>
      <c r="AD12">
        <v>9.2607383999999993</v>
      </c>
      <c r="AE12">
        <v>11.568811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0</v>
      </c>
      <c r="AL12">
        <v>11.804000000000004</v>
      </c>
      <c r="AM12">
        <v>2.6812342857142855</v>
      </c>
      <c r="AN12">
        <v>0</v>
      </c>
      <c r="AO12">
        <v>0</v>
      </c>
      <c r="AP12">
        <v>0.78089759999999986</v>
      </c>
      <c r="AQ12">
        <v>0</v>
      </c>
      <c r="AR12">
        <v>12.899136</v>
      </c>
      <c r="AS12">
        <v>8.3711795999999978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27.32252752472149</v>
      </c>
      <c r="BB12">
        <f t="shared" si="0"/>
        <v>793.17380416604578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165.02623378191024</v>
      </c>
      <c r="L13">
        <v>63.617131232055335</v>
      </c>
      <c r="M13">
        <v>0</v>
      </c>
      <c r="N13">
        <v>30.001970572779818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3.6193759071117562</v>
      </c>
      <c r="W13">
        <v>11.787026286227812</v>
      </c>
      <c r="X13">
        <v>37.46767345514187</v>
      </c>
      <c r="Y13">
        <v>0</v>
      </c>
      <c r="Z13">
        <v>1.6646652</v>
      </c>
      <c r="AA13">
        <v>3.551682</v>
      </c>
      <c r="AB13">
        <v>6.6700653999999995</v>
      </c>
      <c r="AC13">
        <v>4.9163427200000003</v>
      </c>
      <c r="AD13">
        <v>6.9455538000000008</v>
      </c>
      <c r="AE13">
        <v>11.568811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0</v>
      </c>
      <c r="AL13">
        <v>11.804000000000004</v>
      </c>
      <c r="AM13">
        <v>2.6812342857142855</v>
      </c>
      <c r="AN13">
        <v>0</v>
      </c>
      <c r="AO13">
        <v>0</v>
      </c>
      <c r="AP13">
        <v>0.78089759999999986</v>
      </c>
      <c r="AQ13">
        <v>0</v>
      </c>
      <c r="AR13">
        <v>12.899136</v>
      </c>
      <c r="AS13">
        <v>8.3711795999999978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27.24543192072149</v>
      </c>
      <c r="BB13">
        <f t="shared" si="0"/>
        <v>790.9357151700458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165.02623378191024</v>
      </c>
      <c r="L14">
        <v>63.617131232055335</v>
      </c>
      <c r="M14">
        <v>0</v>
      </c>
      <c r="N14">
        <v>30.001970572779818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3.6193759071117562</v>
      </c>
      <c r="W14">
        <v>11.787026286227812</v>
      </c>
      <c r="X14">
        <v>37.46767345514187</v>
      </c>
      <c r="Y14">
        <v>0</v>
      </c>
      <c r="Z14">
        <v>1.6646652</v>
      </c>
      <c r="AA14">
        <v>3.551682</v>
      </c>
      <c r="AB14">
        <v>6.6700653999999995</v>
      </c>
      <c r="AC14">
        <v>4.9163427200000003</v>
      </c>
      <c r="AD14">
        <v>6.9455538000000008</v>
      </c>
      <c r="AE14">
        <v>11.568811</v>
      </c>
      <c r="AF14">
        <v>0</v>
      </c>
      <c r="AG14">
        <v>0</v>
      </c>
      <c r="AH14">
        <v>9.6215199999999985</v>
      </c>
      <c r="AI14">
        <v>0</v>
      </c>
      <c r="AJ14">
        <v>0</v>
      </c>
      <c r="AK14">
        <v>13.214299999999998</v>
      </c>
      <c r="AL14">
        <v>11.804000000000004</v>
      </c>
      <c r="AM14">
        <v>2.6812342857142855</v>
      </c>
      <c r="AN14">
        <v>0</v>
      </c>
      <c r="AO14">
        <v>1.6130016E-2</v>
      </c>
      <c r="AP14">
        <v>0.78089759999999986</v>
      </c>
      <c r="AQ14">
        <v>0</v>
      </c>
      <c r="AR14">
        <v>12.899136</v>
      </c>
      <c r="AS14">
        <v>8.3711795999999978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27.686005396915348</v>
      </c>
      <c r="BB14">
        <f t="shared" si="0"/>
        <v>803.72557170985192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165.02623378191024</v>
      </c>
      <c r="L15">
        <v>63.617131232055335</v>
      </c>
      <c r="M15">
        <v>0</v>
      </c>
      <c r="N15">
        <v>30.001970572779818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3.6193759071117562</v>
      </c>
      <c r="W15">
        <v>11.787026286227812</v>
      </c>
      <c r="X15">
        <v>37.46767345514187</v>
      </c>
      <c r="Y15">
        <v>0</v>
      </c>
      <c r="Z15">
        <v>1.6646652</v>
      </c>
      <c r="AA15">
        <v>3.551682</v>
      </c>
      <c r="AB15">
        <v>6.6700653999999995</v>
      </c>
      <c r="AC15">
        <v>4.9163427200000003</v>
      </c>
      <c r="AD15">
        <v>6.9455538000000008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13.214299999999998</v>
      </c>
      <c r="AL15">
        <v>14.755000000000004</v>
      </c>
      <c r="AM15">
        <v>2.6812342857142855</v>
      </c>
      <c r="AN15">
        <v>0</v>
      </c>
      <c r="AO15">
        <v>0</v>
      </c>
      <c r="AP15">
        <v>0.78089759999999986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27.906311552915355</v>
      </c>
      <c r="BB15">
        <f t="shared" si="0"/>
        <v>810.12106264385193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165.02623378191024</v>
      </c>
      <c r="L16">
        <v>63.617131232055335</v>
      </c>
      <c r="M16">
        <v>0</v>
      </c>
      <c r="N16">
        <v>30.001970572779818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3.6193759071117562</v>
      </c>
      <c r="W16">
        <v>11.787026286227812</v>
      </c>
      <c r="X16">
        <v>37.46767345514187</v>
      </c>
      <c r="Y16">
        <v>0</v>
      </c>
      <c r="Z16">
        <v>1.6646652</v>
      </c>
      <c r="AA16">
        <v>3.551682</v>
      </c>
      <c r="AB16">
        <v>6.6700653999999995</v>
      </c>
      <c r="AC16">
        <v>4.9163427200000003</v>
      </c>
      <c r="AD16">
        <v>6.9455538000000008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13.214299999999998</v>
      </c>
      <c r="AL16">
        <v>14.755000000000004</v>
      </c>
      <c r="AM16">
        <v>2.6812342857142855</v>
      </c>
      <c r="AN16">
        <v>0</v>
      </c>
      <c r="AO16">
        <v>0</v>
      </c>
      <c r="AP16">
        <v>0.78089759999999986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27.906311552915355</v>
      </c>
      <c r="BB16">
        <f t="shared" si="0"/>
        <v>810.12106264385193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165.02623378191024</v>
      </c>
      <c r="L17">
        <v>63.617131232055335</v>
      </c>
      <c r="M17">
        <v>0</v>
      </c>
      <c r="N17">
        <v>30.001970572779818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3.6193759071117562</v>
      </c>
      <c r="W17">
        <v>11.787026286227812</v>
      </c>
      <c r="X17">
        <v>37.46767345514187</v>
      </c>
      <c r="Y17">
        <v>0</v>
      </c>
      <c r="Z17">
        <v>1.6646652</v>
      </c>
      <c r="AA17">
        <v>3.551682</v>
      </c>
      <c r="AB17">
        <v>6.6700653999999995</v>
      </c>
      <c r="AC17">
        <v>4.9163427200000003</v>
      </c>
      <c r="AD17">
        <v>6.9455538000000008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13.214299999999998</v>
      </c>
      <c r="AL17">
        <v>14.755000000000004</v>
      </c>
      <c r="AM17">
        <v>2.6812342857142855</v>
      </c>
      <c r="AN17">
        <v>0</v>
      </c>
      <c r="AO17">
        <v>0</v>
      </c>
      <c r="AP17">
        <v>0.78089759999999986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27.906311552915355</v>
      </c>
      <c r="BB17">
        <f t="shared" si="0"/>
        <v>810.12106264385193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165.02623378191024</v>
      </c>
      <c r="L18">
        <v>63.617131232055335</v>
      </c>
      <c r="M18">
        <v>0</v>
      </c>
      <c r="N18">
        <v>30.001970572779818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3.6193759071117562</v>
      </c>
      <c r="W18">
        <v>11.787026286227812</v>
      </c>
      <c r="X18">
        <v>37.46767345514187</v>
      </c>
      <c r="Y18">
        <v>0</v>
      </c>
      <c r="Z18">
        <v>1.6646652</v>
      </c>
      <c r="AA18">
        <v>3.551682</v>
      </c>
      <c r="AB18">
        <v>6.6700653999999995</v>
      </c>
      <c r="AC18">
        <v>4.9163427200000003</v>
      </c>
      <c r="AD18">
        <v>6.9455538000000008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13.214299999999998</v>
      </c>
      <c r="AL18">
        <v>14.755000000000004</v>
      </c>
      <c r="AM18">
        <v>2.6812342857142855</v>
      </c>
      <c r="AN18">
        <v>0</v>
      </c>
      <c r="AO18">
        <v>0</v>
      </c>
      <c r="AP18">
        <v>0.78089759999999986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27.906311552915355</v>
      </c>
      <c r="BB18">
        <f t="shared" si="0"/>
        <v>810.12106264385193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165.02623378191024</v>
      </c>
      <c r="L19">
        <v>63.617131232055335</v>
      </c>
      <c r="M19">
        <v>0</v>
      </c>
      <c r="N19">
        <v>30.001970572779818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3.6193759071117562</v>
      </c>
      <c r="W19">
        <v>11.787026286227812</v>
      </c>
      <c r="X19">
        <v>37.46767345514187</v>
      </c>
      <c r="Y19">
        <v>0</v>
      </c>
      <c r="Z19">
        <v>1.6646652</v>
      </c>
      <c r="AA19">
        <v>3.551682</v>
      </c>
      <c r="AB19">
        <v>6.6700653999999995</v>
      </c>
      <c r="AC19">
        <v>4.9163427200000003</v>
      </c>
      <c r="AD19">
        <v>6.9455538000000008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13.214299999999998</v>
      </c>
      <c r="AL19">
        <v>14.755000000000004</v>
      </c>
      <c r="AM19">
        <v>2.6812342857142855</v>
      </c>
      <c r="AN19">
        <v>0</v>
      </c>
      <c r="AO19">
        <v>0</v>
      </c>
      <c r="AP19">
        <v>0.78089759999999986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28.080811838915352</v>
      </c>
      <c r="BB19">
        <f t="shared" si="0"/>
        <v>815.18681095785189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165.02623378191024</v>
      </c>
      <c r="L20">
        <v>63.617131232055335</v>
      </c>
      <c r="M20">
        <v>0</v>
      </c>
      <c r="N20">
        <v>30.001970572779818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3.6193759071117562</v>
      </c>
      <c r="W20">
        <v>11.787026286227812</v>
      </c>
      <c r="X20">
        <v>37.46767345514187</v>
      </c>
      <c r="Y20">
        <v>0</v>
      </c>
      <c r="Z20">
        <v>1.6646652</v>
      </c>
      <c r="AA20">
        <v>3.551682</v>
      </c>
      <c r="AB20">
        <v>6.6700653999999995</v>
      </c>
      <c r="AC20">
        <v>4.9163427200000003</v>
      </c>
      <c r="AD20">
        <v>6.9455538000000008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13.214299999999998</v>
      </c>
      <c r="AL20">
        <v>14.755000000000004</v>
      </c>
      <c r="AM20">
        <v>2.6812342857142855</v>
      </c>
      <c r="AN20">
        <v>0</v>
      </c>
      <c r="AO20">
        <v>0</v>
      </c>
      <c r="AP20">
        <v>0.78089759999999986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28.080811838915352</v>
      </c>
      <c r="BB20">
        <f t="shared" si="0"/>
        <v>815.18681095785189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165.02623378191024</v>
      </c>
      <c r="L21">
        <v>63.617131232055335</v>
      </c>
      <c r="M21">
        <v>0</v>
      </c>
      <c r="N21">
        <v>30.001970572779818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3.6193759071117562</v>
      </c>
      <c r="W21">
        <v>11.787026286227812</v>
      </c>
      <c r="X21">
        <v>37.46767345514187</v>
      </c>
      <c r="Y21">
        <v>0</v>
      </c>
      <c r="Z21">
        <v>1.6646652</v>
      </c>
      <c r="AA21">
        <v>3.551682</v>
      </c>
      <c r="AB21">
        <v>6.6700653999999995</v>
      </c>
      <c r="AC21">
        <v>4.9163427200000003</v>
      </c>
      <c r="AD21">
        <v>6.9455538000000008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13.214299999999998</v>
      </c>
      <c r="AL21">
        <v>14.755000000000004</v>
      </c>
      <c r="AM21">
        <v>2.6812342857142855</v>
      </c>
      <c r="AN21">
        <v>0</v>
      </c>
      <c r="AO21">
        <v>0</v>
      </c>
      <c r="AP21">
        <v>0.78089759999999986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28.080811838915352</v>
      </c>
      <c r="BB21">
        <f t="shared" si="0"/>
        <v>815.18681095785189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165.02623378191024</v>
      </c>
      <c r="L22">
        <v>63.617131232055335</v>
      </c>
      <c r="M22">
        <v>0</v>
      </c>
      <c r="N22">
        <v>30.001970572779818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3.6193759071117562</v>
      </c>
      <c r="W22">
        <v>11.787026286227812</v>
      </c>
      <c r="X22">
        <v>37.46767345514187</v>
      </c>
      <c r="Y22">
        <v>0</v>
      </c>
      <c r="Z22">
        <v>1.6646652</v>
      </c>
      <c r="AA22">
        <v>3.551682</v>
      </c>
      <c r="AB22">
        <v>6.6700653999999995</v>
      </c>
      <c r="AC22">
        <v>4.9163427200000003</v>
      </c>
      <c r="AD22">
        <v>6.9455538000000008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13.214299999999998</v>
      </c>
      <c r="AL22">
        <v>14.755000000000004</v>
      </c>
      <c r="AM22">
        <v>2.6812342857142855</v>
      </c>
      <c r="AN22">
        <v>0</v>
      </c>
      <c r="AO22">
        <v>0</v>
      </c>
      <c r="AP22">
        <v>0.78089759999999986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28.080811838915352</v>
      </c>
      <c r="BB22">
        <f t="shared" si="0"/>
        <v>815.18681095785189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165.02623378191024</v>
      </c>
      <c r="L23">
        <v>63.617131232055335</v>
      </c>
      <c r="M23">
        <v>0</v>
      </c>
      <c r="N23">
        <v>30.001970572779818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3.6193759071117562</v>
      </c>
      <c r="W23">
        <v>11.787026286227812</v>
      </c>
      <c r="X23">
        <v>37.46767345514187</v>
      </c>
      <c r="Y23">
        <v>0</v>
      </c>
      <c r="Z23">
        <v>1.6646652</v>
      </c>
      <c r="AA23">
        <v>3.551682</v>
      </c>
      <c r="AB23">
        <v>6.6700653999999995</v>
      </c>
      <c r="AC23">
        <v>4.9163427200000003</v>
      </c>
      <c r="AD23">
        <v>6.9455538000000008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13.214299999999998</v>
      </c>
      <c r="AL23">
        <v>14.755000000000004</v>
      </c>
      <c r="AM23">
        <v>2.6812342857142855</v>
      </c>
      <c r="AN23">
        <v>0</v>
      </c>
      <c r="AO23">
        <v>0</v>
      </c>
      <c r="AP23">
        <v>0.78089759999999986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28.104156470915356</v>
      </c>
      <c r="BB23">
        <f t="shared" si="0"/>
        <v>815.86450632585195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165.02623378191024</v>
      </c>
      <c r="L24">
        <v>63.617131232055335</v>
      </c>
      <c r="M24">
        <v>0</v>
      </c>
      <c r="N24">
        <v>30.001970572779818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3.6193759071117562</v>
      </c>
      <c r="W24">
        <v>11.787026286227812</v>
      </c>
      <c r="X24">
        <v>37.46767345514187</v>
      </c>
      <c r="Y24">
        <v>0</v>
      </c>
      <c r="Z24">
        <v>3.3293303999999995</v>
      </c>
      <c r="AA24">
        <v>3.551682</v>
      </c>
      <c r="AB24">
        <v>6.6700653999999995</v>
      </c>
      <c r="AC24">
        <v>4.9163427200000003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13.214299999999998</v>
      </c>
      <c r="AL24">
        <v>14.755000000000004</v>
      </c>
      <c r="AM24">
        <v>2.6812342857142855</v>
      </c>
      <c r="AN24">
        <v>0</v>
      </c>
      <c r="AO24">
        <v>0</v>
      </c>
      <c r="AP24">
        <v>0.78089759999999986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28.159589684915353</v>
      </c>
      <c r="BB24">
        <f t="shared" si="0"/>
        <v>817.473738311852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165.02623378191024</v>
      </c>
      <c r="L25">
        <v>63.617131232055335</v>
      </c>
      <c r="M25">
        <v>0</v>
      </c>
      <c r="N25">
        <v>30.001970572779818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3.6193759071117562</v>
      </c>
      <c r="W25">
        <v>11.787026286227812</v>
      </c>
      <c r="X25">
        <v>37.46767345514187</v>
      </c>
      <c r="Y25">
        <v>0</v>
      </c>
      <c r="Z25">
        <v>3.3293303999999995</v>
      </c>
      <c r="AA25">
        <v>3.551682</v>
      </c>
      <c r="AB25">
        <v>6.6700653999999995</v>
      </c>
      <c r="AC25">
        <v>4.9163427200000003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0</v>
      </c>
      <c r="AJ25">
        <v>0</v>
      </c>
      <c r="AK25">
        <v>13.214299999999998</v>
      </c>
      <c r="AL25">
        <v>14.755000000000004</v>
      </c>
      <c r="AM25">
        <v>2.6812342857142855</v>
      </c>
      <c r="AN25">
        <v>0</v>
      </c>
      <c r="AO25">
        <v>0</v>
      </c>
      <c r="AP25">
        <v>0.78089759999999986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28.159589684915353</v>
      </c>
      <c r="BB25">
        <f t="shared" si="0"/>
        <v>817.473738311852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165.02623378191024</v>
      </c>
      <c r="L26">
        <v>63.617131232055335</v>
      </c>
      <c r="M26">
        <v>0</v>
      </c>
      <c r="N26">
        <v>30.001970572779818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3.6193759071117562</v>
      </c>
      <c r="W26">
        <v>11.787026286227812</v>
      </c>
      <c r="X26">
        <v>37.46767345514187</v>
      </c>
      <c r="Y26">
        <v>0</v>
      </c>
      <c r="Z26">
        <v>3.3293303999999995</v>
      </c>
      <c r="AA26">
        <v>3.551682</v>
      </c>
      <c r="AB26">
        <v>6.6700653999999995</v>
      </c>
      <c r="AC26">
        <v>4.9163427200000003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0.64668400000000004</v>
      </c>
      <c r="AJ26">
        <v>0</v>
      </c>
      <c r="AK26">
        <v>13.214299999999998</v>
      </c>
      <c r="AL26">
        <v>14.755000000000004</v>
      </c>
      <c r="AM26">
        <v>2.6812342857142855</v>
      </c>
      <c r="AN26">
        <v>0</v>
      </c>
      <c r="AO26">
        <v>0</v>
      </c>
      <c r="AP26">
        <v>0.78089759999999986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28.181124312915351</v>
      </c>
      <c r="BB26">
        <f t="shared" si="0"/>
        <v>818.09888768385201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165.03162304015294</v>
      </c>
      <c r="L27">
        <v>63.617131232055335</v>
      </c>
      <c r="M27">
        <v>0</v>
      </c>
      <c r="N27">
        <v>30.001970572779818</v>
      </c>
      <c r="O27">
        <v>50.376544855708914</v>
      </c>
      <c r="P27">
        <v>62.24034161106993</v>
      </c>
      <c r="Q27">
        <v>2.6787855044074438</v>
      </c>
      <c r="R27">
        <v>10.766623828124999</v>
      </c>
      <c r="S27">
        <v>6.7033128526645775</v>
      </c>
      <c r="T27">
        <v>0</v>
      </c>
      <c r="U27">
        <v>292.42183947793251</v>
      </c>
      <c r="V27">
        <v>3.6193759071117562</v>
      </c>
      <c r="W27">
        <v>11.787026286227812</v>
      </c>
      <c r="X27">
        <v>37.46767345514187</v>
      </c>
      <c r="Y27">
        <v>0</v>
      </c>
      <c r="Z27">
        <v>3.3293303999999995</v>
      </c>
      <c r="AA27">
        <v>3.551682</v>
      </c>
      <c r="AB27">
        <v>6.6700653999999995</v>
      </c>
      <c r="AC27">
        <v>4.9163427200000003</v>
      </c>
      <c r="AD27">
        <v>4.6303692000000005</v>
      </c>
      <c r="AE27">
        <v>12.556885224</v>
      </c>
      <c r="AF27">
        <v>0</v>
      </c>
      <c r="AG27">
        <v>0</v>
      </c>
      <c r="AH27">
        <v>17.8238658</v>
      </c>
      <c r="AI27">
        <v>1.2933680000000001</v>
      </c>
      <c r="AJ27">
        <v>0</v>
      </c>
      <c r="AK27">
        <v>13.214299999999998</v>
      </c>
      <c r="AL27">
        <v>14.755000000000004</v>
      </c>
      <c r="AM27">
        <v>2.6812342857142855</v>
      </c>
      <c r="AN27">
        <v>0</v>
      </c>
      <c r="AO27">
        <v>0</v>
      </c>
      <c r="AP27">
        <v>1.5943326</v>
      </c>
      <c r="AQ27">
        <v>0</v>
      </c>
      <c r="AR27">
        <v>12.899136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2.7837999999999998</v>
      </c>
      <c r="AY27">
        <v>0</v>
      </c>
      <c r="AZ27">
        <v>0</v>
      </c>
      <c r="BA27">
        <v>28.222213182895779</v>
      </c>
      <c r="BB27">
        <f t="shared" si="0"/>
        <v>819.2916823521964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165.03162304015294</v>
      </c>
      <c r="L28">
        <v>63.617131232055335</v>
      </c>
      <c r="M28">
        <v>0</v>
      </c>
      <c r="N28">
        <v>30.001970572779818</v>
      </c>
      <c r="O28">
        <v>50.376544855708914</v>
      </c>
      <c r="P28">
        <v>62.24034161106993</v>
      </c>
      <c r="Q28">
        <v>2.6787855044074438</v>
      </c>
      <c r="R28">
        <v>10.766623828124999</v>
      </c>
      <c r="S28">
        <v>6.7033128526645775</v>
      </c>
      <c r="T28">
        <v>0</v>
      </c>
      <c r="U28">
        <v>292.42183947793251</v>
      </c>
      <c r="V28">
        <v>3.6193759071117562</v>
      </c>
      <c r="W28">
        <v>11.787026286227812</v>
      </c>
      <c r="X28">
        <v>37.46767345514187</v>
      </c>
      <c r="Y28">
        <v>0</v>
      </c>
      <c r="Z28">
        <v>3.3293303999999995</v>
      </c>
      <c r="AA28">
        <v>3.551682</v>
      </c>
      <c r="AB28">
        <v>6.6700653999999995</v>
      </c>
      <c r="AC28">
        <v>4.9163427200000003</v>
      </c>
      <c r="AD28">
        <v>2.3151846000000003</v>
      </c>
      <c r="AE28">
        <v>12.556885224</v>
      </c>
      <c r="AF28">
        <v>0</v>
      </c>
      <c r="AG28">
        <v>0</v>
      </c>
      <c r="AH28">
        <v>17.8238658</v>
      </c>
      <c r="AI28">
        <v>8.4068919999999974</v>
      </c>
      <c r="AJ28">
        <v>0</v>
      </c>
      <c r="AK28">
        <v>13.214299999999998</v>
      </c>
      <c r="AL28">
        <v>14.755000000000004</v>
      </c>
      <c r="AM28">
        <v>2.6812342857142855</v>
      </c>
      <c r="AN28">
        <v>0</v>
      </c>
      <c r="AO28">
        <v>0</v>
      </c>
      <c r="AP28">
        <v>1.5943326</v>
      </c>
      <c r="AQ28">
        <v>0</v>
      </c>
      <c r="AR28">
        <v>12.899136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2.7837999999999998</v>
      </c>
      <c r="AY28">
        <v>0</v>
      </c>
      <c r="AZ28">
        <v>0</v>
      </c>
      <c r="BA28">
        <v>28.381997724895776</v>
      </c>
      <c r="BB28">
        <f t="shared" si="0"/>
        <v>823.93023721019631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165.03162304015294</v>
      </c>
      <c r="L29">
        <v>63.617131232055335</v>
      </c>
      <c r="M29">
        <v>0</v>
      </c>
      <c r="N29">
        <v>30.001970572779818</v>
      </c>
      <c r="O29">
        <v>50.376544855708914</v>
      </c>
      <c r="P29">
        <v>62.24034161106993</v>
      </c>
      <c r="Q29">
        <v>2.6787855044074438</v>
      </c>
      <c r="R29">
        <v>10.766623828124999</v>
      </c>
      <c r="S29">
        <v>6.7033128526645775</v>
      </c>
      <c r="T29">
        <v>0</v>
      </c>
      <c r="U29">
        <v>292.42183947793251</v>
      </c>
      <c r="V29">
        <v>3.6193759071117562</v>
      </c>
      <c r="W29">
        <v>11.787026286227812</v>
      </c>
      <c r="X29">
        <v>37.46767345514187</v>
      </c>
      <c r="Y29">
        <v>0</v>
      </c>
      <c r="Z29">
        <v>3.3293303999999995</v>
      </c>
      <c r="AA29">
        <v>3.551682</v>
      </c>
      <c r="AB29">
        <v>6.6700653999999995</v>
      </c>
      <c r="AC29">
        <v>4.9163427200000003</v>
      </c>
      <c r="AD29">
        <v>2.3151846000000003</v>
      </c>
      <c r="AE29">
        <v>12.556885224</v>
      </c>
      <c r="AF29">
        <v>0</v>
      </c>
      <c r="AG29">
        <v>0</v>
      </c>
      <c r="AH29">
        <v>11.9306848</v>
      </c>
      <c r="AI29">
        <v>8.4068919999999974</v>
      </c>
      <c r="AJ29">
        <v>0</v>
      </c>
      <c r="AK29">
        <v>13.214299999999998</v>
      </c>
      <c r="AL29">
        <v>20.361900000000002</v>
      </c>
      <c r="AM29">
        <v>2.6812342857142855</v>
      </c>
      <c r="AN29">
        <v>0</v>
      </c>
      <c r="AO29">
        <v>0</v>
      </c>
      <c r="AP29">
        <v>1.5943326</v>
      </c>
      <c r="AQ29">
        <v>0</v>
      </c>
      <c r="AR29">
        <v>12.899136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2.7837999999999998</v>
      </c>
      <c r="AY29">
        <v>0</v>
      </c>
      <c r="AZ29">
        <v>0</v>
      </c>
      <c r="BA29">
        <v>28.372464453312297</v>
      </c>
      <c r="BB29">
        <f t="shared" si="0"/>
        <v>823.65348948177973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165.03162304015294</v>
      </c>
      <c r="L30">
        <v>63.617131232055335</v>
      </c>
      <c r="M30">
        <v>0</v>
      </c>
      <c r="N30">
        <v>30.001970572779818</v>
      </c>
      <c r="O30">
        <v>50.376544855708914</v>
      </c>
      <c r="P30">
        <v>62.24034161106993</v>
      </c>
      <c r="Q30">
        <v>2.6787855044074438</v>
      </c>
      <c r="R30">
        <v>10.766623828124999</v>
      </c>
      <c r="S30">
        <v>6.7033128526645775</v>
      </c>
      <c r="T30">
        <v>0</v>
      </c>
      <c r="U30">
        <v>292.42183947793251</v>
      </c>
      <c r="V30">
        <v>3.6193759071117562</v>
      </c>
      <c r="W30">
        <v>11.787026286227812</v>
      </c>
      <c r="X30">
        <v>37.46767345514187</v>
      </c>
      <c r="Y30">
        <v>0</v>
      </c>
      <c r="Z30">
        <v>3.3293303999999995</v>
      </c>
      <c r="AA30">
        <v>3.551682</v>
      </c>
      <c r="AB30">
        <v>6.6700653999999995</v>
      </c>
      <c r="AC30">
        <v>4.9163427200000003</v>
      </c>
      <c r="AD30">
        <v>0</v>
      </c>
      <c r="AE30">
        <v>12.556885224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13.214299999999998</v>
      </c>
      <c r="AL30">
        <v>20.361900000000002</v>
      </c>
      <c r="AM30">
        <v>2.6812342857142855</v>
      </c>
      <c r="AN30">
        <v>0</v>
      </c>
      <c r="AO30">
        <v>0</v>
      </c>
      <c r="AP30">
        <v>1.5943326</v>
      </c>
      <c r="AQ30">
        <v>0</v>
      </c>
      <c r="AR30">
        <v>12.899136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2.7837999999999998</v>
      </c>
      <c r="AY30">
        <v>0</v>
      </c>
      <c r="AZ30">
        <v>0</v>
      </c>
      <c r="BA30">
        <v>28.293766871312293</v>
      </c>
      <c r="BB30">
        <f t="shared" si="0"/>
        <v>821.36889486377981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165.03162304015294</v>
      </c>
      <c r="L31">
        <v>63.617131232055335</v>
      </c>
      <c r="M31">
        <v>0</v>
      </c>
      <c r="N31">
        <v>30.001970572779818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292.42183947793251</v>
      </c>
      <c r="V31">
        <v>3.6193759071117562</v>
      </c>
      <c r="W31">
        <v>11.787026286227812</v>
      </c>
      <c r="X31">
        <v>37.46767345514187</v>
      </c>
      <c r="Y31">
        <v>0</v>
      </c>
      <c r="Z31">
        <v>3.3293303999999995</v>
      </c>
      <c r="AA31">
        <v>3.551682</v>
      </c>
      <c r="AB31">
        <v>6.6700653999999995</v>
      </c>
      <c r="AC31">
        <v>4.9163427200000003</v>
      </c>
      <c r="AD31">
        <v>4.6303692000000005</v>
      </c>
      <c r="AE31">
        <v>12.556885224</v>
      </c>
      <c r="AF31">
        <v>0</v>
      </c>
      <c r="AG31">
        <v>0</v>
      </c>
      <c r="AH31">
        <v>11.882577199999998</v>
      </c>
      <c r="AI31">
        <v>4.2034459999999996</v>
      </c>
      <c r="AJ31">
        <v>0</v>
      </c>
      <c r="AK31">
        <v>13.214299999999998</v>
      </c>
      <c r="AL31">
        <v>20.361900000000002</v>
      </c>
      <c r="AM31">
        <v>2.6812342857142855</v>
      </c>
      <c r="AN31">
        <v>0</v>
      </c>
      <c r="AO31">
        <v>0</v>
      </c>
      <c r="AP31">
        <v>0.78089759999999986</v>
      </c>
      <c r="AQ31">
        <v>0</v>
      </c>
      <c r="AR31">
        <v>12.899136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2.7837999999999998</v>
      </c>
      <c r="AY31">
        <v>0</v>
      </c>
      <c r="AZ31">
        <v>0</v>
      </c>
      <c r="BA31">
        <v>28.280869244223432</v>
      </c>
      <c r="BB31">
        <f t="shared" si="0"/>
        <v>820.99448081078651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165.03162304015294</v>
      </c>
      <c r="L32">
        <v>63.617131232055335</v>
      </c>
      <c r="M32">
        <v>0</v>
      </c>
      <c r="N32">
        <v>30.001970572779818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292.42183947793251</v>
      </c>
      <c r="V32">
        <v>3.6193759071117562</v>
      </c>
      <c r="W32">
        <v>11.787026286227812</v>
      </c>
      <c r="X32">
        <v>37.46767345514187</v>
      </c>
      <c r="Y32">
        <v>0</v>
      </c>
      <c r="Z32">
        <v>3.3293303999999995</v>
      </c>
      <c r="AA32">
        <v>3.551682</v>
      </c>
      <c r="AB32">
        <v>6.6700653999999995</v>
      </c>
      <c r="AC32">
        <v>4.9163427200000003</v>
      </c>
      <c r="AD32">
        <v>4.6303692000000005</v>
      </c>
      <c r="AE32">
        <v>12.556885224</v>
      </c>
      <c r="AF32">
        <v>0</v>
      </c>
      <c r="AG32">
        <v>0</v>
      </c>
      <c r="AH32">
        <v>11.882577199999998</v>
      </c>
      <c r="AI32">
        <v>4.2034459999999996</v>
      </c>
      <c r="AJ32">
        <v>0</v>
      </c>
      <c r="AK32">
        <v>13.214299999999998</v>
      </c>
      <c r="AL32">
        <v>20.361900000000002</v>
      </c>
      <c r="AM32">
        <v>2.6812342857142855</v>
      </c>
      <c r="AN32">
        <v>0</v>
      </c>
      <c r="AO32">
        <v>0</v>
      </c>
      <c r="AP32">
        <v>0.78089759999999986</v>
      </c>
      <c r="AQ32">
        <v>0</v>
      </c>
      <c r="AR32">
        <v>12.899136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2.7837999999999998</v>
      </c>
      <c r="AY32">
        <v>0</v>
      </c>
      <c r="AZ32">
        <v>0</v>
      </c>
      <c r="BA32">
        <v>28.280869244223432</v>
      </c>
      <c r="BB32">
        <f t="shared" si="0"/>
        <v>820.99448081078651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165.03162304015294</v>
      </c>
      <c r="L33">
        <v>63.617131232055335</v>
      </c>
      <c r="M33">
        <v>0</v>
      </c>
      <c r="N33">
        <v>30.001970572779818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292.42183947793251</v>
      </c>
      <c r="V33">
        <v>3.6193759071117562</v>
      </c>
      <c r="W33">
        <v>11.787026286227812</v>
      </c>
      <c r="X33">
        <v>37.46767345514187</v>
      </c>
      <c r="Y33">
        <v>0</v>
      </c>
      <c r="Z33">
        <v>3.3293303999999995</v>
      </c>
      <c r="AA33">
        <v>3.551682</v>
      </c>
      <c r="AB33">
        <v>6.6700653999999995</v>
      </c>
      <c r="AC33">
        <v>4.9163427200000003</v>
      </c>
      <c r="AD33">
        <v>4.6303692000000005</v>
      </c>
      <c r="AE33">
        <v>12.556885224</v>
      </c>
      <c r="AF33">
        <v>0</v>
      </c>
      <c r="AG33">
        <v>0</v>
      </c>
      <c r="AH33">
        <v>11.882577199999998</v>
      </c>
      <c r="AI33">
        <v>4.2034459999999996</v>
      </c>
      <c r="AJ33">
        <v>0</v>
      </c>
      <c r="AK33">
        <v>13.214299999999998</v>
      </c>
      <c r="AL33">
        <v>14.755000000000004</v>
      </c>
      <c r="AM33">
        <v>2.6812342857142855</v>
      </c>
      <c r="AN33">
        <v>0</v>
      </c>
      <c r="AO33">
        <v>0</v>
      </c>
      <c r="AP33">
        <v>0.78089759999999986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2.7837999999999998</v>
      </c>
      <c r="AY33">
        <v>0</v>
      </c>
      <c r="AZ33">
        <v>0</v>
      </c>
      <c r="BA33">
        <v>28.094159575806913</v>
      </c>
      <c r="BB33">
        <f t="shared" si="0"/>
        <v>815.57429047920311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165.03162304015294</v>
      </c>
      <c r="L34">
        <v>63.617131232055335</v>
      </c>
      <c r="M34">
        <v>0</v>
      </c>
      <c r="N34">
        <v>30.001970572779818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292.42183947793251</v>
      </c>
      <c r="V34">
        <v>3.6193759071117562</v>
      </c>
      <c r="W34">
        <v>11.787026286227812</v>
      </c>
      <c r="X34">
        <v>37.46767345514187</v>
      </c>
      <c r="Y34">
        <v>0</v>
      </c>
      <c r="Z34">
        <v>3.3293303999999995</v>
      </c>
      <c r="AA34">
        <v>0</v>
      </c>
      <c r="AB34">
        <v>6.6700653999999995</v>
      </c>
      <c r="AC34">
        <v>4.9163427200000003</v>
      </c>
      <c r="AD34">
        <v>4.6303692000000005</v>
      </c>
      <c r="AE34">
        <v>12.556885224</v>
      </c>
      <c r="AF34">
        <v>0</v>
      </c>
      <c r="AG34">
        <v>0</v>
      </c>
      <c r="AH34">
        <v>11.882577199999998</v>
      </c>
      <c r="AI34">
        <v>0.64668400000000004</v>
      </c>
      <c r="AJ34">
        <v>0</v>
      </c>
      <c r="AK34">
        <v>13.214299999999998</v>
      </c>
      <c r="AL34">
        <v>14.755000000000004</v>
      </c>
      <c r="AM34">
        <v>2.6812342857142855</v>
      </c>
      <c r="AN34">
        <v>0</v>
      </c>
      <c r="AO34">
        <v>0</v>
      </c>
      <c r="AP34">
        <v>0.78089759999999986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2.7837999999999998</v>
      </c>
      <c r="AY34">
        <v>0</v>
      </c>
      <c r="AZ34">
        <v>0</v>
      </c>
      <c r="BA34">
        <v>27.857448339806915</v>
      </c>
      <c r="BB34">
        <f t="shared" si="0"/>
        <v>808.70255771520317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165.03162304015294</v>
      </c>
      <c r="L35">
        <v>63.617131232055335</v>
      </c>
      <c r="M35">
        <v>0</v>
      </c>
      <c r="N35">
        <v>30.001970572779818</v>
      </c>
      <c r="O35">
        <v>50.376544855708914</v>
      </c>
      <c r="P35">
        <v>62.24034161106993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292.42183947793251</v>
      </c>
      <c r="V35">
        <v>3.6193759071117562</v>
      </c>
      <c r="W35">
        <v>11.787026286227812</v>
      </c>
      <c r="X35">
        <v>37.46767345514187</v>
      </c>
      <c r="Y35">
        <v>0</v>
      </c>
      <c r="Z35">
        <v>3.3293303999999995</v>
      </c>
      <c r="AA35">
        <v>0</v>
      </c>
      <c r="AB35">
        <v>6.6700653999999995</v>
      </c>
      <c r="AC35">
        <v>4.9163427200000003</v>
      </c>
      <c r="AD35">
        <v>4.6303692000000005</v>
      </c>
      <c r="AE35">
        <v>11.568811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13.214299999999998</v>
      </c>
      <c r="AL35">
        <v>14.755000000000004</v>
      </c>
      <c r="AM35">
        <v>2.6812342857142855</v>
      </c>
      <c r="AN35">
        <v>0</v>
      </c>
      <c r="AO35">
        <v>0</v>
      </c>
      <c r="AP35">
        <v>0.78089759999999986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2.7837999999999998</v>
      </c>
      <c r="AY35">
        <v>0</v>
      </c>
      <c r="AZ35">
        <v>0</v>
      </c>
      <c r="BA35">
        <v>27.803010805806913</v>
      </c>
      <c r="BB35">
        <f t="shared" si="0"/>
        <v>807.12223702520305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165.03162304015294</v>
      </c>
      <c r="L36">
        <v>63.617131232055335</v>
      </c>
      <c r="M36">
        <v>0</v>
      </c>
      <c r="N36">
        <v>30.001970572779818</v>
      </c>
      <c r="O36">
        <v>50.376544855708914</v>
      </c>
      <c r="P36">
        <v>62.24034161106993</v>
      </c>
      <c r="Q36">
        <v>2.6787855044074438</v>
      </c>
      <c r="R36">
        <v>10.765575530617223</v>
      </c>
      <c r="S36">
        <v>6.7035612700901615</v>
      </c>
      <c r="T36">
        <v>0</v>
      </c>
      <c r="U36">
        <v>292.42183947793251</v>
      </c>
      <c r="V36">
        <v>3.6193759071117562</v>
      </c>
      <c r="W36">
        <v>11.787026286227812</v>
      </c>
      <c r="X36">
        <v>37.46767345514187</v>
      </c>
      <c r="Y36">
        <v>0</v>
      </c>
      <c r="Z36">
        <v>3.3293303999999995</v>
      </c>
      <c r="AA36">
        <v>0</v>
      </c>
      <c r="AB36">
        <v>6.6700653999999995</v>
      </c>
      <c r="AC36">
        <v>4.9163427200000003</v>
      </c>
      <c r="AD36">
        <v>4.6303692000000005</v>
      </c>
      <c r="AE36">
        <v>11.568811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13.214299999999998</v>
      </c>
      <c r="AL36">
        <v>14.755000000000004</v>
      </c>
      <c r="AM36">
        <v>2.6812342857142855</v>
      </c>
      <c r="AN36">
        <v>0</v>
      </c>
      <c r="AO36">
        <v>0</v>
      </c>
      <c r="AP36">
        <v>0.78089759999999986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2.7837999999999998</v>
      </c>
      <c r="AY36">
        <v>0</v>
      </c>
      <c r="AZ36">
        <v>0</v>
      </c>
      <c r="BA36">
        <v>27.803010805806913</v>
      </c>
      <c r="BB36">
        <f t="shared" si="0"/>
        <v>807.12223702520305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165.03162304015294</v>
      </c>
      <c r="L37">
        <v>63.617131232055335</v>
      </c>
      <c r="M37">
        <v>0</v>
      </c>
      <c r="N37">
        <v>14.4</v>
      </c>
      <c r="O37">
        <v>50.376544855708914</v>
      </c>
      <c r="P37">
        <v>62.24034161106993</v>
      </c>
      <c r="Q37">
        <v>2.6787855044074438</v>
      </c>
      <c r="R37">
        <v>10.765575530617223</v>
      </c>
      <c r="S37">
        <v>6.7035612700901615</v>
      </c>
      <c r="T37">
        <v>0</v>
      </c>
      <c r="U37">
        <v>292.42183947793251</v>
      </c>
      <c r="V37">
        <v>3.6193759071117562</v>
      </c>
      <c r="W37">
        <v>11.787026286227812</v>
      </c>
      <c r="X37">
        <v>37.46767345514187</v>
      </c>
      <c r="Y37">
        <v>0</v>
      </c>
      <c r="Z37">
        <v>3.3293303999999995</v>
      </c>
      <c r="AA37">
        <v>0</v>
      </c>
      <c r="AB37">
        <v>3.3181035999999997</v>
      </c>
      <c r="AC37">
        <v>4.9163427200000003</v>
      </c>
      <c r="AD37">
        <v>4.6303692000000005</v>
      </c>
      <c r="AE37">
        <v>11.568811</v>
      </c>
      <c r="AF37">
        <v>0</v>
      </c>
      <c r="AG37">
        <v>0</v>
      </c>
      <c r="AH37">
        <v>11.882577199999998</v>
      </c>
      <c r="AI37">
        <v>0</v>
      </c>
      <c r="AJ37">
        <v>0</v>
      </c>
      <c r="AK37">
        <v>13.214299999999998</v>
      </c>
      <c r="AL37">
        <v>14.755000000000004</v>
      </c>
      <c r="AM37">
        <v>2.6812342857142855</v>
      </c>
      <c r="AN37">
        <v>0</v>
      </c>
      <c r="AO37">
        <v>0</v>
      </c>
      <c r="AP37">
        <v>0.78089759999999986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27.07914401272582</v>
      </c>
      <c r="BB37">
        <f t="shared" si="0"/>
        <v>786.1083714455043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165.03162304015294</v>
      </c>
      <c r="L38">
        <v>63.617131232055335</v>
      </c>
      <c r="M38">
        <v>0</v>
      </c>
      <c r="N38">
        <v>14.4</v>
      </c>
      <c r="O38">
        <v>50.376544855708914</v>
      </c>
      <c r="P38">
        <v>62.24034161106993</v>
      </c>
      <c r="Q38">
        <v>2.6787855044074438</v>
      </c>
      <c r="R38">
        <v>10.765575530617223</v>
      </c>
      <c r="S38">
        <v>6.7035612700901615</v>
      </c>
      <c r="T38">
        <v>0</v>
      </c>
      <c r="U38">
        <v>292.42183947793251</v>
      </c>
      <c r="V38">
        <v>3.6193759071117562</v>
      </c>
      <c r="W38">
        <v>11.787026286227812</v>
      </c>
      <c r="X38">
        <v>37.46767345514187</v>
      </c>
      <c r="Y38">
        <v>0</v>
      </c>
      <c r="Z38">
        <v>3.3293303999999995</v>
      </c>
      <c r="AA38">
        <v>0</v>
      </c>
      <c r="AB38">
        <v>3.3181035999999997</v>
      </c>
      <c r="AC38">
        <v>2.4581713600000001</v>
      </c>
      <c r="AD38">
        <v>4.6303692000000005</v>
      </c>
      <c r="AE38">
        <v>11.568811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13.214299999999998</v>
      </c>
      <c r="AL38">
        <v>14.755000000000004</v>
      </c>
      <c r="AM38">
        <v>2.6812342857142855</v>
      </c>
      <c r="AN38">
        <v>0</v>
      </c>
      <c r="AO38">
        <v>0</v>
      </c>
      <c r="AP38">
        <v>0.78089759999999986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26.99728692472582</v>
      </c>
      <c r="BB38">
        <f t="shared" si="0"/>
        <v>783.73205717350436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165.02602689099578</v>
      </c>
      <c r="L39">
        <v>63.617131232055335</v>
      </c>
      <c r="M39">
        <v>0</v>
      </c>
      <c r="N39">
        <v>14.4</v>
      </c>
      <c r="O39">
        <v>50.376544855708914</v>
      </c>
      <c r="P39">
        <v>62.24034161106993</v>
      </c>
      <c r="Q39">
        <v>2.6787855044074438</v>
      </c>
      <c r="R39">
        <v>10.765575530617223</v>
      </c>
      <c r="S39">
        <v>6.7035612700901615</v>
      </c>
      <c r="T39">
        <v>0</v>
      </c>
      <c r="U39">
        <v>292.42183947793251</v>
      </c>
      <c r="V39">
        <v>3.6193759071117562</v>
      </c>
      <c r="W39">
        <v>11.787026286227812</v>
      </c>
      <c r="X39">
        <v>37.46767345514187</v>
      </c>
      <c r="Y39">
        <v>0</v>
      </c>
      <c r="Z39">
        <v>3.3293303999999995</v>
      </c>
      <c r="AA39">
        <v>0</v>
      </c>
      <c r="AB39">
        <v>3.3181035999999997</v>
      </c>
      <c r="AC39">
        <v>2.4581713600000001</v>
      </c>
      <c r="AD39">
        <v>4.6303692000000005</v>
      </c>
      <c r="AE39">
        <v>11.568811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13.214299999999998</v>
      </c>
      <c r="AL39">
        <v>14.755000000000004</v>
      </c>
      <c r="AM39">
        <v>2.6812342857142855</v>
      </c>
      <c r="AN39">
        <v>0</v>
      </c>
      <c r="AO39">
        <v>0</v>
      </c>
      <c r="AP39">
        <v>0.78089759999999986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27.020445200755951</v>
      </c>
      <c r="BB39">
        <f t="shared" si="0"/>
        <v>784.40434274831716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154.81706483789881</v>
      </c>
      <c r="L40">
        <v>63.617131232055335</v>
      </c>
      <c r="M40">
        <v>0</v>
      </c>
      <c r="N40">
        <v>14.4</v>
      </c>
      <c r="O40">
        <v>50.376544855708914</v>
      </c>
      <c r="P40">
        <v>62.24034161106993</v>
      </c>
      <c r="Q40">
        <v>2.6787855044074438</v>
      </c>
      <c r="R40">
        <v>10.765575530617223</v>
      </c>
      <c r="S40">
        <v>6.7035612700901615</v>
      </c>
      <c r="T40">
        <v>0</v>
      </c>
      <c r="U40">
        <v>292.42183947793251</v>
      </c>
      <c r="V40">
        <v>3.6193759071117562</v>
      </c>
      <c r="W40">
        <v>11.787026286227812</v>
      </c>
      <c r="X40">
        <v>37.46767345514187</v>
      </c>
      <c r="Y40">
        <v>0</v>
      </c>
      <c r="Z40">
        <v>3.3293303999999995</v>
      </c>
      <c r="AA40">
        <v>0</v>
      </c>
      <c r="AB40">
        <v>3.3181035999999997</v>
      </c>
      <c r="AC40">
        <v>2.4581713600000001</v>
      </c>
      <c r="AD40">
        <v>4.6303692000000005</v>
      </c>
      <c r="AE40">
        <v>11.568811</v>
      </c>
      <c r="AF40">
        <v>0</v>
      </c>
      <c r="AG40">
        <v>0</v>
      </c>
      <c r="AH40">
        <v>9.1163901999999979</v>
      </c>
      <c r="AI40">
        <v>0</v>
      </c>
      <c r="AJ40">
        <v>0</v>
      </c>
      <c r="AK40">
        <v>13.214299999999998</v>
      </c>
      <c r="AL40">
        <v>14.755000000000004</v>
      </c>
      <c r="AM40">
        <v>2.6812342857142855</v>
      </c>
      <c r="AN40">
        <v>0</v>
      </c>
      <c r="AO40">
        <v>0</v>
      </c>
      <c r="AP40">
        <v>0.78089759999999986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26.588372589649687</v>
      </c>
      <c r="BB40">
        <f t="shared" si="0"/>
        <v>771.86126630632634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165.02538979712614</v>
      </c>
      <c r="L41">
        <v>63.617131232055335</v>
      </c>
      <c r="M41">
        <v>0</v>
      </c>
      <c r="N41">
        <v>14.4</v>
      </c>
      <c r="O41">
        <v>50.376544855708914</v>
      </c>
      <c r="P41">
        <v>62.24034161106993</v>
      </c>
      <c r="Q41">
        <v>2.6787855044074438</v>
      </c>
      <c r="R41">
        <v>10.765575530617223</v>
      </c>
      <c r="S41">
        <v>6.7035612700901615</v>
      </c>
      <c r="T41">
        <v>0</v>
      </c>
      <c r="U41">
        <v>292.42183947793251</v>
      </c>
      <c r="V41">
        <v>3.6193759071117562</v>
      </c>
      <c r="W41">
        <v>11.787026286227812</v>
      </c>
      <c r="X41">
        <v>37.46767345514187</v>
      </c>
      <c r="Y41">
        <v>0</v>
      </c>
      <c r="Z41">
        <v>1.6763999999999997</v>
      </c>
      <c r="AA41">
        <v>0</v>
      </c>
      <c r="AB41">
        <v>3.3181035999999997</v>
      </c>
      <c r="AC41">
        <v>2.4581713600000001</v>
      </c>
      <c r="AD41">
        <v>4.6303692000000005</v>
      </c>
      <c r="AE41">
        <v>12.220574999999997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13.214299999999998</v>
      </c>
      <c r="AL41">
        <v>14.755000000000004</v>
      </c>
      <c r="AM41">
        <v>2.6812342857142855</v>
      </c>
      <c r="AN41">
        <v>0</v>
      </c>
      <c r="AO41">
        <v>0</v>
      </c>
      <c r="AP41">
        <v>0.78089759999999986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26.789240380093034</v>
      </c>
      <c r="BB41">
        <f t="shared" si="0"/>
        <v>777.69245547511036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165.02538979712614</v>
      </c>
      <c r="L42">
        <v>63.617131232055335</v>
      </c>
      <c r="M42">
        <v>0</v>
      </c>
      <c r="N42">
        <v>14.4</v>
      </c>
      <c r="O42">
        <v>50.376544855708914</v>
      </c>
      <c r="P42">
        <v>62.24034161106993</v>
      </c>
      <c r="Q42">
        <v>2.6787855044074438</v>
      </c>
      <c r="R42">
        <v>10.765575530617223</v>
      </c>
      <c r="S42">
        <v>6.7035612700901615</v>
      </c>
      <c r="T42">
        <v>0</v>
      </c>
      <c r="U42">
        <v>292.42183947793251</v>
      </c>
      <c r="V42">
        <v>3.6193759071117562</v>
      </c>
      <c r="W42">
        <v>11.787026286227812</v>
      </c>
      <c r="X42">
        <v>37.46767345514187</v>
      </c>
      <c r="Y42">
        <v>0</v>
      </c>
      <c r="Z42">
        <v>1.6763999999999997</v>
      </c>
      <c r="AA42">
        <v>0</v>
      </c>
      <c r="AB42">
        <v>3.3181035999999997</v>
      </c>
      <c r="AC42">
        <v>2.4581713600000001</v>
      </c>
      <c r="AD42">
        <v>4.6303692000000005</v>
      </c>
      <c r="AE42">
        <v>12.220574999999997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13.214299999999998</v>
      </c>
      <c r="AL42">
        <v>14.755000000000004</v>
      </c>
      <c r="AM42">
        <v>0</v>
      </c>
      <c r="AN42">
        <v>0</v>
      </c>
      <c r="AO42">
        <v>0</v>
      </c>
      <c r="AP42">
        <v>0.78089759999999986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26.69995530072795</v>
      </c>
      <c r="BB42">
        <f t="shared" si="0"/>
        <v>775.10050626876114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165.02538979712614</v>
      </c>
      <c r="L43">
        <v>63.617131232055335</v>
      </c>
      <c r="M43">
        <v>0</v>
      </c>
      <c r="N43">
        <v>14.4</v>
      </c>
      <c r="O43">
        <v>50.376544855708914</v>
      </c>
      <c r="P43">
        <v>62.24034161106993</v>
      </c>
      <c r="Q43">
        <v>2.6787855044074438</v>
      </c>
      <c r="R43">
        <v>10.765575530617223</v>
      </c>
      <c r="S43">
        <v>6.7035612700901615</v>
      </c>
      <c r="T43">
        <v>0</v>
      </c>
      <c r="U43">
        <v>292.42183947793251</v>
      </c>
      <c r="V43">
        <v>3.6193759071117562</v>
      </c>
      <c r="W43">
        <v>11.787026286227812</v>
      </c>
      <c r="X43">
        <v>37.46767345514187</v>
      </c>
      <c r="Y43">
        <v>0</v>
      </c>
      <c r="Z43">
        <v>1.6763999999999997</v>
      </c>
      <c r="AA43">
        <v>0</v>
      </c>
      <c r="AB43">
        <v>3.3181035999999997</v>
      </c>
      <c r="AC43">
        <v>2.4581713600000001</v>
      </c>
      <c r="AD43">
        <v>4.6303692000000005</v>
      </c>
      <c r="AE43">
        <v>12.220574999999997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13.214299999999998</v>
      </c>
      <c r="AL43">
        <v>14.755000000000004</v>
      </c>
      <c r="AM43">
        <v>0</v>
      </c>
      <c r="AN43">
        <v>0</v>
      </c>
      <c r="AO43">
        <v>0</v>
      </c>
      <c r="AP43">
        <v>1.5943326</v>
      </c>
      <c r="AQ43">
        <v>0</v>
      </c>
      <c r="AR43">
        <v>12.899136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26.703697990727953</v>
      </c>
      <c r="BB43">
        <f t="shared" si="0"/>
        <v>775.20915857876116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165.02538979712614</v>
      </c>
      <c r="L44">
        <v>63.617131232055335</v>
      </c>
      <c r="M44">
        <v>0</v>
      </c>
      <c r="N44">
        <v>14.4</v>
      </c>
      <c r="O44">
        <v>50.376544855708914</v>
      </c>
      <c r="P44">
        <v>62.24034161106993</v>
      </c>
      <c r="Q44">
        <v>2.6787855044074438</v>
      </c>
      <c r="R44">
        <v>10.765575530617223</v>
      </c>
      <c r="S44">
        <v>6.7035612700901615</v>
      </c>
      <c r="T44">
        <v>0</v>
      </c>
      <c r="U44">
        <v>292.42183947793251</v>
      </c>
      <c r="V44">
        <v>3.6193759071117562</v>
      </c>
      <c r="W44">
        <v>11.787026286227812</v>
      </c>
      <c r="X44">
        <v>37.46767345514187</v>
      </c>
      <c r="Y44">
        <v>0</v>
      </c>
      <c r="Z44">
        <v>1.6763999999999997</v>
      </c>
      <c r="AA44">
        <v>0</v>
      </c>
      <c r="AB44">
        <v>3.3181035999999997</v>
      </c>
      <c r="AC44">
        <v>2.4581713600000001</v>
      </c>
      <c r="AD44">
        <v>4.6303692000000005</v>
      </c>
      <c r="AE44">
        <v>11.568811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13.214299999999998</v>
      </c>
      <c r="AL44">
        <v>14.755000000000004</v>
      </c>
      <c r="AM44">
        <v>0</v>
      </c>
      <c r="AN44">
        <v>0</v>
      </c>
      <c r="AO44">
        <v>0</v>
      </c>
      <c r="AP44">
        <v>1.5943326</v>
      </c>
      <c r="AQ44">
        <v>0</v>
      </c>
      <c r="AR44">
        <v>12.899136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26.681994198727956</v>
      </c>
      <c r="BB44">
        <f t="shared" si="0"/>
        <v>774.57909837076113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165.02538979712614</v>
      </c>
      <c r="L45">
        <v>63.617131232055335</v>
      </c>
      <c r="M45">
        <v>0</v>
      </c>
      <c r="N45">
        <v>14.4</v>
      </c>
      <c r="O45">
        <v>50.376544855708914</v>
      </c>
      <c r="P45">
        <v>62.24034161106993</v>
      </c>
      <c r="Q45">
        <v>2.6787855044074438</v>
      </c>
      <c r="R45">
        <v>10.765575530617223</v>
      </c>
      <c r="S45">
        <v>6.7035612700901615</v>
      </c>
      <c r="T45">
        <v>0</v>
      </c>
      <c r="U45">
        <v>292.42183947793251</v>
      </c>
      <c r="V45">
        <v>3.6193759071117562</v>
      </c>
      <c r="W45">
        <v>11.787026286227812</v>
      </c>
      <c r="X45">
        <v>37.46767345514187</v>
      </c>
      <c r="Y45">
        <v>0</v>
      </c>
      <c r="Z45">
        <v>1.6763999999999997</v>
      </c>
      <c r="AA45">
        <v>0</v>
      </c>
      <c r="AB45">
        <v>3.3181035999999997</v>
      </c>
      <c r="AC45">
        <v>2.4581713600000001</v>
      </c>
      <c r="AD45">
        <v>4.6303692000000005</v>
      </c>
      <c r="AE45">
        <v>11.568811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13.214299999999998</v>
      </c>
      <c r="AL45">
        <v>14.755000000000004</v>
      </c>
      <c r="AM45">
        <v>0</v>
      </c>
      <c r="AN45">
        <v>0</v>
      </c>
      <c r="AO45">
        <v>0</v>
      </c>
      <c r="AP45">
        <v>1.5943326</v>
      </c>
      <c r="AQ45">
        <v>0</v>
      </c>
      <c r="AR45">
        <v>12.899136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26.681994198727956</v>
      </c>
      <c r="BB45">
        <f t="shared" si="0"/>
        <v>774.57909837076113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165.02538979712614</v>
      </c>
      <c r="L46">
        <v>63.617131232055335</v>
      </c>
      <c r="M46">
        <v>0</v>
      </c>
      <c r="N46">
        <v>14.4</v>
      </c>
      <c r="O46">
        <v>50.376544855708914</v>
      </c>
      <c r="P46">
        <v>62.24034161106993</v>
      </c>
      <c r="Q46">
        <v>2.6787855044074438</v>
      </c>
      <c r="R46">
        <v>10.765575530617223</v>
      </c>
      <c r="S46">
        <v>6.7035612700901615</v>
      </c>
      <c r="T46">
        <v>0</v>
      </c>
      <c r="U46">
        <v>292.42183947793251</v>
      </c>
      <c r="V46">
        <v>3.6193759071117562</v>
      </c>
      <c r="W46">
        <v>11.787026286227812</v>
      </c>
      <c r="X46">
        <v>37.46767345514187</v>
      </c>
      <c r="Y46">
        <v>0</v>
      </c>
      <c r="Z46">
        <v>1.6763999999999997</v>
      </c>
      <c r="AA46">
        <v>0</v>
      </c>
      <c r="AB46">
        <v>3.3181035999999997</v>
      </c>
      <c r="AC46">
        <v>2.4581713600000001</v>
      </c>
      <c r="AD46">
        <v>4.6303692000000005</v>
      </c>
      <c r="AE46">
        <v>11.568811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13.214299999999998</v>
      </c>
      <c r="AL46">
        <v>14.755000000000004</v>
      </c>
      <c r="AM46">
        <v>0</v>
      </c>
      <c r="AN46">
        <v>0</v>
      </c>
      <c r="AO46">
        <v>0</v>
      </c>
      <c r="AP46">
        <v>1.5943326</v>
      </c>
      <c r="AQ46">
        <v>0</v>
      </c>
      <c r="AR46">
        <v>12.899136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26.681994198727956</v>
      </c>
      <c r="BB46">
        <f t="shared" si="0"/>
        <v>774.57909837076113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165.02538979712614</v>
      </c>
      <c r="L47">
        <v>63.617131232055335</v>
      </c>
      <c r="M47">
        <v>0</v>
      </c>
      <c r="N47">
        <v>14.4</v>
      </c>
      <c r="O47">
        <v>50.376544855708914</v>
      </c>
      <c r="P47">
        <v>62.24034161106993</v>
      </c>
      <c r="Q47">
        <v>2.6787855044074438</v>
      </c>
      <c r="R47">
        <v>10.765575530617223</v>
      </c>
      <c r="S47">
        <v>6.7035612700901615</v>
      </c>
      <c r="T47">
        <v>0</v>
      </c>
      <c r="U47">
        <v>292.42183947793251</v>
      </c>
      <c r="V47">
        <v>3.6193759071117562</v>
      </c>
      <c r="W47">
        <v>11.787026286227812</v>
      </c>
      <c r="X47">
        <v>37.46767345514187</v>
      </c>
      <c r="Y47">
        <v>0</v>
      </c>
      <c r="Z47">
        <v>1.6763999999999997</v>
      </c>
      <c r="AA47">
        <v>0</v>
      </c>
      <c r="AB47">
        <v>3.3181035999999997</v>
      </c>
      <c r="AC47">
        <v>2.4581713600000001</v>
      </c>
      <c r="AD47">
        <v>4.6303692000000005</v>
      </c>
      <c r="AE47">
        <v>11.568811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13.214299999999998</v>
      </c>
      <c r="AL47">
        <v>14.755000000000004</v>
      </c>
      <c r="AM47">
        <v>0</v>
      </c>
      <c r="AN47">
        <v>0</v>
      </c>
      <c r="AO47">
        <v>0</v>
      </c>
      <c r="AP47">
        <v>0.78089759999999986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26.654906876727956</v>
      </c>
      <c r="BB47">
        <f t="shared" si="0"/>
        <v>773.79275069276105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165.02538979712614</v>
      </c>
      <c r="L48">
        <v>63.617131232055335</v>
      </c>
      <c r="M48">
        <v>0</v>
      </c>
      <c r="N48">
        <v>14.4</v>
      </c>
      <c r="O48">
        <v>50.376544855708914</v>
      </c>
      <c r="P48">
        <v>62.24034161106993</v>
      </c>
      <c r="Q48">
        <v>2.6787855044074438</v>
      </c>
      <c r="R48">
        <v>10.765575530617223</v>
      </c>
      <c r="S48">
        <v>6.7035612700901615</v>
      </c>
      <c r="T48">
        <v>0</v>
      </c>
      <c r="U48">
        <v>292.42183947793251</v>
      </c>
      <c r="V48">
        <v>3.6193759071117562</v>
      </c>
      <c r="W48">
        <v>11.787026286227812</v>
      </c>
      <c r="X48">
        <v>37.46767345514187</v>
      </c>
      <c r="Y48">
        <v>0</v>
      </c>
      <c r="Z48">
        <v>1.6763999999999997</v>
      </c>
      <c r="AA48">
        <v>0</v>
      </c>
      <c r="AB48">
        <v>3.3181035999999997</v>
      </c>
      <c r="AC48">
        <v>2.4581713600000001</v>
      </c>
      <c r="AD48">
        <v>4.6303692000000005</v>
      </c>
      <c r="AE48">
        <v>11.568811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13.214299999999998</v>
      </c>
      <c r="AL48">
        <v>14.755000000000004</v>
      </c>
      <c r="AM48">
        <v>0</v>
      </c>
      <c r="AN48">
        <v>0</v>
      </c>
      <c r="AO48">
        <v>0</v>
      </c>
      <c r="AP48">
        <v>0.78089759999999986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26.654906876727956</v>
      </c>
      <c r="BB48">
        <f t="shared" si="0"/>
        <v>773.79275069276105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165.02538979712614</v>
      </c>
      <c r="L49">
        <v>63.617131232055335</v>
      </c>
      <c r="M49">
        <v>0</v>
      </c>
      <c r="N49">
        <v>14.4</v>
      </c>
      <c r="O49">
        <v>50.376544855708914</v>
      </c>
      <c r="P49">
        <v>62.24034161106993</v>
      </c>
      <c r="Q49">
        <v>2.6787855044074438</v>
      </c>
      <c r="R49">
        <v>10.765575530617223</v>
      </c>
      <c r="S49">
        <v>6.7035612700901615</v>
      </c>
      <c r="T49">
        <v>0</v>
      </c>
      <c r="U49">
        <v>292.42183947793251</v>
      </c>
      <c r="V49">
        <v>3.6193759071117562</v>
      </c>
      <c r="W49">
        <v>11.787026286227812</v>
      </c>
      <c r="X49">
        <v>37.46767345514187</v>
      </c>
      <c r="Y49">
        <v>0</v>
      </c>
      <c r="Z49">
        <v>1.6763999999999997</v>
      </c>
      <c r="AA49">
        <v>0</v>
      </c>
      <c r="AB49">
        <v>3.3181035999999997</v>
      </c>
      <c r="AC49">
        <v>2.4581713600000001</v>
      </c>
      <c r="AD49">
        <v>4.6303692000000005</v>
      </c>
      <c r="AE49">
        <v>11.568811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13.214299999999998</v>
      </c>
      <c r="AL49">
        <v>14.755000000000004</v>
      </c>
      <c r="AM49">
        <v>0</v>
      </c>
      <c r="AN49">
        <v>0</v>
      </c>
      <c r="AO49">
        <v>0</v>
      </c>
      <c r="AP49">
        <v>2.0823935999999996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26.698246642727952</v>
      </c>
      <c r="BB49">
        <f t="shared" si="0"/>
        <v>775.05090692676117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165.02538979712614</v>
      </c>
      <c r="L50">
        <v>63.617131232055335</v>
      </c>
      <c r="M50">
        <v>0</v>
      </c>
      <c r="N50">
        <v>14.4</v>
      </c>
      <c r="O50">
        <v>50.376544855708914</v>
      </c>
      <c r="P50">
        <v>62.24034161106993</v>
      </c>
      <c r="Q50">
        <v>2.6787855044074438</v>
      </c>
      <c r="R50">
        <v>10.765575530617223</v>
      </c>
      <c r="S50">
        <v>6.7035612700901615</v>
      </c>
      <c r="T50">
        <v>0</v>
      </c>
      <c r="U50">
        <v>292.42183947793251</v>
      </c>
      <c r="V50">
        <v>3.6193759071117562</v>
      </c>
      <c r="W50">
        <v>11.787026286227812</v>
      </c>
      <c r="X50">
        <v>37.46767345514187</v>
      </c>
      <c r="Y50">
        <v>0</v>
      </c>
      <c r="Z50">
        <v>1.6763999999999997</v>
      </c>
      <c r="AA50">
        <v>0</v>
      </c>
      <c r="AB50">
        <v>3.3181035999999997</v>
      </c>
      <c r="AC50">
        <v>2.4581713600000001</v>
      </c>
      <c r="AD50">
        <v>4.6303692000000005</v>
      </c>
      <c r="AE50">
        <v>12.220574999999997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13.214299999999998</v>
      </c>
      <c r="AL50">
        <v>14.755000000000004</v>
      </c>
      <c r="AM50">
        <v>0</v>
      </c>
      <c r="AN50">
        <v>0</v>
      </c>
      <c r="AO50">
        <v>0</v>
      </c>
      <c r="AP50">
        <v>2.0823935999999996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26.719950434727949</v>
      </c>
      <c r="BB50">
        <f t="shared" si="0"/>
        <v>775.6809671347612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165.02538979712614</v>
      </c>
      <c r="L51">
        <v>63.617131232055335</v>
      </c>
      <c r="M51">
        <v>0</v>
      </c>
      <c r="N51">
        <v>14.4</v>
      </c>
      <c r="O51">
        <v>50.376544855708914</v>
      </c>
      <c r="P51">
        <v>62.24034161106993</v>
      </c>
      <c r="Q51">
        <v>2.6787855044074438</v>
      </c>
      <c r="R51">
        <v>10.765575530617223</v>
      </c>
      <c r="S51">
        <v>5.2537294058911623</v>
      </c>
      <c r="T51">
        <v>0</v>
      </c>
      <c r="U51">
        <v>292.42183947793251</v>
      </c>
      <c r="V51">
        <v>3.6193759071117562</v>
      </c>
      <c r="W51">
        <v>11.787026286227812</v>
      </c>
      <c r="X51">
        <v>37.46767345514187</v>
      </c>
      <c r="Y51">
        <v>0</v>
      </c>
      <c r="Z51">
        <v>1.6763999999999997</v>
      </c>
      <c r="AA51">
        <v>0</v>
      </c>
      <c r="AB51">
        <v>3.3181035999999997</v>
      </c>
      <c r="AC51">
        <v>2.4581713600000001</v>
      </c>
      <c r="AD51">
        <v>4.6303692000000005</v>
      </c>
      <c r="AE51">
        <v>12.220574999999997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13.214299999999998</v>
      </c>
      <c r="AL51">
        <v>14.755000000000004</v>
      </c>
      <c r="AM51">
        <v>0</v>
      </c>
      <c r="AN51">
        <v>0</v>
      </c>
      <c r="AO51">
        <v>0</v>
      </c>
      <c r="AP51">
        <v>2.0823935999999996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26.671671244285861</v>
      </c>
      <c r="BB51">
        <f t="shared" si="0"/>
        <v>774.27941446100419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165.02538979712614</v>
      </c>
      <c r="L52">
        <v>63.617131232055335</v>
      </c>
      <c r="M52">
        <v>0</v>
      </c>
      <c r="N52">
        <v>14.4</v>
      </c>
      <c r="O52">
        <v>50.376544855708914</v>
      </c>
      <c r="P52">
        <v>62.24034161106993</v>
      </c>
      <c r="Q52">
        <v>2.6787855044074438</v>
      </c>
      <c r="R52">
        <v>10.765575530617223</v>
      </c>
      <c r="S52">
        <v>5.2537294058911623</v>
      </c>
      <c r="T52">
        <v>0</v>
      </c>
      <c r="U52">
        <v>292.42183947793251</v>
      </c>
      <c r="V52">
        <v>3.6193759071117562</v>
      </c>
      <c r="W52">
        <v>11.787026286227812</v>
      </c>
      <c r="X52">
        <v>37.46767345514187</v>
      </c>
      <c r="Y52">
        <v>0</v>
      </c>
      <c r="Z52">
        <v>1.6763999999999997</v>
      </c>
      <c r="AA52">
        <v>0</v>
      </c>
      <c r="AB52">
        <v>3.3181035999999997</v>
      </c>
      <c r="AC52">
        <v>2.4581713600000001</v>
      </c>
      <c r="AD52">
        <v>4.6303692000000005</v>
      </c>
      <c r="AE52">
        <v>12.220574999999997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13.214299999999998</v>
      </c>
      <c r="AL52">
        <v>14.755000000000004</v>
      </c>
      <c r="AM52">
        <v>0</v>
      </c>
      <c r="AN52">
        <v>0</v>
      </c>
      <c r="AO52">
        <v>0</v>
      </c>
      <c r="AP52">
        <v>0.78089759999999986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26.826176396285867</v>
      </c>
      <c r="BB52">
        <f t="shared" si="0"/>
        <v>778.7647019090042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165.02538979712614</v>
      </c>
      <c r="L53">
        <v>63.617131232055335</v>
      </c>
      <c r="M53">
        <v>0</v>
      </c>
      <c r="N53">
        <v>14.4</v>
      </c>
      <c r="O53">
        <v>50.376544855708914</v>
      </c>
      <c r="P53">
        <v>62.24034161106993</v>
      </c>
      <c r="Q53">
        <v>2.6787855044074438</v>
      </c>
      <c r="R53">
        <v>10.765575530617223</v>
      </c>
      <c r="S53">
        <v>5.2537294058911623</v>
      </c>
      <c r="T53">
        <v>0</v>
      </c>
      <c r="U53">
        <v>292.42183947793251</v>
      </c>
      <c r="V53">
        <v>3.6193759071117562</v>
      </c>
      <c r="W53">
        <v>11.787026286227812</v>
      </c>
      <c r="X53">
        <v>37.46767345514187</v>
      </c>
      <c r="Y53">
        <v>0</v>
      </c>
      <c r="Z53">
        <v>1.6763999999999997</v>
      </c>
      <c r="AA53">
        <v>0</v>
      </c>
      <c r="AB53">
        <v>3.3181035999999997</v>
      </c>
      <c r="AC53">
        <v>2.4581713600000001</v>
      </c>
      <c r="AD53">
        <v>4.6303692000000005</v>
      </c>
      <c r="AE53">
        <v>11.568811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13.214299999999998</v>
      </c>
      <c r="AL53">
        <v>14.755000000000004</v>
      </c>
      <c r="AM53">
        <v>0</v>
      </c>
      <c r="AN53">
        <v>0</v>
      </c>
      <c r="AO53">
        <v>0</v>
      </c>
      <c r="AP53">
        <v>0.78089759999999986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26.80447260428587</v>
      </c>
      <c r="BB53">
        <f t="shared" si="0"/>
        <v>778.13464170100417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165.02538979712614</v>
      </c>
      <c r="L54">
        <v>63.617131232055335</v>
      </c>
      <c r="M54">
        <v>0</v>
      </c>
      <c r="N54">
        <v>14.4</v>
      </c>
      <c r="O54">
        <v>50.376544855708914</v>
      </c>
      <c r="P54">
        <v>62.24034161106993</v>
      </c>
      <c r="Q54">
        <v>2.6787855044074438</v>
      </c>
      <c r="R54">
        <v>10.765575530617223</v>
      </c>
      <c r="S54">
        <v>5.2537294058911623</v>
      </c>
      <c r="T54">
        <v>0</v>
      </c>
      <c r="U54">
        <v>292.42183947793251</v>
      </c>
      <c r="V54">
        <v>3.6193759071117562</v>
      </c>
      <c r="W54">
        <v>11.787026286227812</v>
      </c>
      <c r="X54">
        <v>37.46767345514187</v>
      </c>
      <c r="Y54">
        <v>0</v>
      </c>
      <c r="Z54">
        <v>1.6763999999999997</v>
      </c>
      <c r="AA54">
        <v>0</v>
      </c>
      <c r="AB54">
        <v>3.3181035999999997</v>
      </c>
      <c r="AC54">
        <v>2.4581713600000001</v>
      </c>
      <c r="AD54">
        <v>4.6303692000000005</v>
      </c>
      <c r="AE54">
        <v>11.568811</v>
      </c>
      <c r="AF54">
        <v>0</v>
      </c>
      <c r="AG54">
        <v>0</v>
      </c>
      <c r="AH54">
        <v>14.43228</v>
      </c>
      <c r="AI54">
        <v>0</v>
      </c>
      <c r="AJ54">
        <v>0</v>
      </c>
      <c r="AK54">
        <v>13.214299999999998</v>
      </c>
      <c r="AL54">
        <v>14.755000000000004</v>
      </c>
      <c r="AM54">
        <v>0</v>
      </c>
      <c r="AN54">
        <v>0</v>
      </c>
      <c r="AO54">
        <v>0</v>
      </c>
      <c r="AP54">
        <v>0.78089759999999986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26.889377692285869</v>
      </c>
      <c r="BB54">
        <f t="shared" si="0"/>
        <v>780.59943941300412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165.02538979712614</v>
      </c>
      <c r="L55">
        <v>63.617131232055335</v>
      </c>
      <c r="M55">
        <v>0</v>
      </c>
      <c r="N55">
        <v>14.4</v>
      </c>
      <c r="O55">
        <v>50.376544855708914</v>
      </c>
      <c r="P55">
        <v>62.24034161106993</v>
      </c>
      <c r="Q55">
        <v>2.6787855044074438</v>
      </c>
      <c r="R55">
        <v>10.765575530617223</v>
      </c>
      <c r="S55">
        <v>5.2537294058911623</v>
      </c>
      <c r="T55">
        <v>0</v>
      </c>
      <c r="U55">
        <v>292.42183947793251</v>
      </c>
      <c r="V55">
        <v>3.6193759071117562</v>
      </c>
      <c r="W55">
        <v>11.787026286227812</v>
      </c>
      <c r="X55">
        <v>37.46767345514187</v>
      </c>
      <c r="Y55">
        <v>0</v>
      </c>
      <c r="Z55">
        <v>1.6763999999999997</v>
      </c>
      <c r="AA55">
        <v>0</v>
      </c>
      <c r="AB55">
        <v>3.3181035999999997</v>
      </c>
      <c r="AC55">
        <v>2.4581713600000001</v>
      </c>
      <c r="AD55">
        <v>4.6303692000000005</v>
      </c>
      <c r="AE55">
        <v>11.568811</v>
      </c>
      <c r="AF55">
        <v>0</v>
      </c>
      <c r="AG55">
        <v>0</v>
      </c>
      <c r="AH55">
        <v>14.43228</v>
      </c>
      <c r="AI55">
        <v>0</v>
      </c>
      <c r="AJ55">
        <v>0</v>
      </c>
      <c r="AK55">
        <v>13.214299999999998</v>
      </c>
      <c r="AL55">
        <v>14.755000000000004</v>
      </c>
      <c r="AM55">
        <v>0</v>
      </c>
      <c r="AN55">
        <v>0</v>
      </c>
      <c r="AO55">
        <v>0</v>
      </c>
      <c r="AP55">
        <v>0.78089759999999986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26.889377692285869</v>
      </c>
      <c r="BB55">
        <f t="shared" si="0"/>
        <v>780.59943941300412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165.02538979712614</v>
      </c>
      <c r="L56">
        <v>63.617131232055335</v>
      </c>
      <c r="M56">
        <v>0</v>
      </c>
      <c r="N56">
        <v>14.4</v>
      </c>
      <c r="O56">
        <v>50.376544855708914</v>
      </c>
      <c r="P56">
        <v>62.24034161106993</v>
      </c>
      <c r="Q56">
        <v>2.6787855044074438</v>
      </c>
      <c r="R56">
        <v>10.765575530617223</v>
      </c>
      <c r="S56">
        <v>5.2537294058911623</v>
      </c>
      <c r="T56">
        <v>0</v>
      </c>
      <c r="U56">
        <v>292.42183947793251</v>
      </c>
      <c r="V56">
        <v>3.6193759071117562</v>
      </c>
      <c r="W56">
        <v>11.787026286227812</v>
      </c>
      <c r="X56">
        <v>37.46767345514187</v>
      </c>
      <c r="Y56">
        <v>0</v>
      </c>
      <c r="Z56">
        <v>1.6763999999999997</v>
      </c>
      <c r="AA56">
        <v>3.551682</v>
      </c>
      <c r="AB56">
        <v>3.3181035999999997</v>
      </c>
      <c r="AC56">
        <v>2.4581713600000001</v>
      </c>
      <c r="AD56">
        <v>4.6303692000000005</v>
      </c>
      <c r="AE56">
        <v>11.568811</v>
      </c>
      <c r="AF56">
        <v>0</v>
      </c>
      <c r="AG56">
        <v>0</v>
      </c>
      <c r="AH56">
        <v>14.43228</v>
      </c>
      <c r="AI56">
        <v>0</v>
      </c>
      <c r="AJ56">
        <v>0</v>
      </c>
      <c r="AK56">
        <v>13.214299999999998</v>
      </c>
      <c r="AL56">
        <v>14.755000000000004</v>
      </c>
      <c r="AM56">
        <v>0</v>
      </c>
      <c r="AN56">
        <v>0</v>
      </c>
      <c r="AO56">
        <v>0</v>
      </c>
      <c r="AP56">
        <v>0.78089759999999986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27.007648728285872</v>
      </c>
      <c r="BB56">
        <f t="shared" si="0"/>
        <v>784.03285037700414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165.02538979712614</v>
      </c>
      <c r="L57">
        <v>63.617131232055335</v>
      </c>
      <c r="M57">
        <v>0</v>
      </c>
      <c r="N57">
        <v>14.4</v>
      </c>
      <c r="O57">
        <v>50.376544855708914</v>
      </c>
      <c r="P57">
        <v>62.24034161106993</v>
      </c>
      <c r="Q57">
        <v>2.6787855044074438</v>
      </c>
      <c r="R57">
        <v>10.765575530617223</v>
      </c>
      <c r="S57">
        <v>5.2537294058911623</v>
      </c>
      <c r="T57">
        <v>0</v>
      </c>
      <c r="U57">
        <v>292.42183947793251</v>
      </c>
      <c r="V57">
        <v>3.6193759071117562</v>
      </c>
      <c r="W57">
        <v>11.787026286227812</v>
      </c>
      <c r="X57">
        <v>37.46767345514187</v>
      </c>
      <c r="Y57">
        <v>0</v>
      </c>
      <c r="Z57">
        <v>1.6763999999999997</v>
      </c>
      <c r="AA57">
        <v>3.551682</v>
      </c>
      <c r="AB57">
        <v>3.3181035999999997</v>
      </c>
      <c r="AC57">
        <v>2.4581713600000001</v>
      </c>
      <c r="AD57">
        <v>4.6303692000000005</v>
      </c>
      <c r="AE57">
        <v>11.568811</v>
      </c>
      <c r="AF57">
        <v>0</v>
      </c>
      <c r="AG57">
        <v>0</v>
      </c>
      <c r="AH57">
        <v>14.43228</v>
      </c>
      <c r="AI57">
        <v>0</v>
      </c>
      <c r="AJ57">
        <v>0</v>
      </c>
      <c r="AK57">
        <v>13.214299999999998</v>
      </c>
      <c r="AL57">
        <v>14.755000000000004</v>
      </c>
      <c r="AM57">
        <v>2.6812342857142855</v>
      </c>
      <c r="AN57">
        <v>0</v>
      </c>
      <c r="AO57">
        <v>0</v>
      </c>
      <c r="AP57">
        <v>0.61821059999999994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27.09151624165095</v>
      </c>
      <c r="BB57">
        <f t="shared" si="0"/>
        <v>786.46753014935325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165.02538979712614</v>
      </c>
      <c r="L58">
        <v>63.617131232055335</v>
      </c>
      <c r="M58">
        <v>0</v>
      </c>
      <c r="N58">
        <v>14.4</v>
      </c>
      <c r="O58">
        <v>50.376544855708914</v>
      </c>
      <c r="P58">
        <v>62.24034161106993</v>
      </c>
      <c r="Q58">
        <v>2.6787855044074438</v>
      </c>
      <c r="R58">
        <v>10.765575530617223</v>
      </c>
      <c r="S58">
        <v>5.2537294058911623</v>
      </c>
      <c r="T58">
        <v>0</v>
      </c>
      <c r="U58">
        <v>292.42183947793251</v>
      </c>
      <c r="V58">
        <v>3.6193759071117562</v>
      </c>
      <c r="W58">
        <v>11.787026286227812</v>
      </c>
      <c r="X58">
        <v>37.46767345514187</v>
      </c>
      <c r="Y58">
        <v>0</v>
      </c>
      <c r="Z58">
        <v>1.6763999999999997</v>
      </c>
      <c r="AA58">
        <v>7.1234299999999999</v>
      </c>
      <c r="AB58">
        <v>3.3181035999999997</v>
      </c>
      <c r="AC58">
        <v>2.4581713600000001</v>
      </c>
      <c r="AD58">
        <v>4.6303692000000005</v>
      </c>
      <c r="AE58">
        <v>11.568811</v>
      </c>
      <c r="AF58">
        <v>0</v>
      </c>
      <c r="AG58">
        <v>0</v>
      </c>
      <c r="AH58">
        <v>14.43228</v>
      </c>
      <c r="AI58">
        <v>0</v>
      </c>
      <c r="AJ58">
        <v>0</v>
      </c>
      <c r="AK58">
        <v>13.214299999999998</v>
      </c>
      <c r="AL58">
        <v>14.755000000000004</v>
      </c>
      <c r="AM58">
        <v>4.0218514285714289</v>
      </c>
      <c r="AN58">
        <v>0</v>
      </c>
      <c r="AO58">
        <v>0</v>
      </c>
      <c r="AP58">
        <v>0.61821059999999994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27.255097837333487</v>
      </c>
      <c r="BB58">
        <f t="shared" si="0"/>
        <v>791.21631369652789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165.02538979712614</v>
      </c>
      <c r="L59">
        <v>63.617131232055335</v>
      </c>
      <c r="M59">
        <v>0</v>
      </c>
      <c r="N59">
        <v>14.4</v>
      </c>
      <c r="O59">
        <v>50.376544855708914</v>
      </c>
      <c r="P59">
        <v>62.24034161106993</v>
      </c>
      <c r="Q59">
        <v>2.6787855044074438</v>
      </c>
      <c r="R59">
        <v>10.765575530617223</v>
      </c>
      <c r="S59">
        <v>5.2537294058911623</v>
      </c>
      <c r="T59">
        <v>0</v>
      </c>
      <c r="U59">
        <v>292.42183947793251</v>
      </c>
      <c r="V59">
        <v>3.6193759071117562</v>
      </c>
      <c r="W59">
        <v>11.787026286227812</v>
      </c>
      <c r="X59">
        <v>37.46767345514187</v>
      </c>
      <c r="Y59">
        <v>0</v>
      </c>
      <c r="Z59">
        <v>1.6763999999999997</v>
      </c>
      <c r="AA59">
        <v>7.1234299999999999</v>
      </c>
      <c r="AB59">
        <v>3.3181035999999997</v>
      </c>
      <c r="AC59">
        <v>2.4581713600000001</v>
      </c>
      <c r="AD59">
        <v>4.6303692000000005</v>
      </c>
      <c r="AE59">
        <v>12.220574999999997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13.214299999999998</v>
      </c>
      <c r="AL59">
        <v>14.755000000000004</v>
      </c>
      <c r="AM59">
        <v>4.0218514285714289</v>
      </c>
      <c r="AN59">
        <v>0</v>
      </c>
      <c r="AO59">
        <v>0</v>
      </c>
      <c r="AP59">
        <v>0.61821059999999994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27.389741459333479</v>
      </c>
      <c r="BB59">
        <f t="shared" si="0"/>
        <v>795.12501987452788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165.02538979712614</v>
      </c>
      <c r="L60">
        <v>63.617131232055335</v>
      </c>
      <c r="M60">
        <v>0</v>
      </c>
      <c r="N60">
        <v>14.4</v>
      </c>
      <c r="O60">
        <v>50.376544855708914</v>
      </c>
      <c r="P60">
        <v>62.24034161106993</v>
      </c>
      <c r="Q60">
        <v>2.6787855044074438</v>
      </c>
      <c r="R60">
        <v>10.765575530617223</v>
      </c>
      <c r="S60">
        <v>5.2537294058911623</v>
      </c>
      <c r="T60">
        <v>0</v>
      </c>
      <c r="U60">
        <v>292.42183947793251</v>
      </c>
      <c r="V60">
        <v>3.6193759071117562</v>
      </c>
      <c r="W60">
        <v>11.787026286227812</v>
      </c>
      <c r="X60">
        <v>37.46767345514187</v>
      </c>
      <c r="Y60">
        <v>0</v>
      </c>
      <c r="Z60">
        <v>1.6763999999999997</v>
      </c>
      <c r="AA60">
        <v>10.695177999999999</v>
      </c>
      <c r="AB60">
        <v>3.3181035999999997</v>
      </c>
      <c r="AC60">
        <v>2.4581713600000001</v>
      </c>
      <c r="AD60">
        <v>4.6303692000000005</v>
      </c>
      <c r="AE60">
        <v>12.220574999999997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13.214299999999998</v>
      </c>
      <c r="AL60">
        <v>14.755000000000004</v>
      </c>
      <c r="AM60">
        <v>4.0218514285714289</v>
      </c>
      <c r="AN60">
        <v>0</v>
      </c>
      <c r="AO60">
        <v>0</v>
      </c>
      <c r="AP60">
        <v>0.61821059999999994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27.50868076933348</v>
      </c>
      <c r="BB60">
        <f t="shared" si="0"/>
        <v>798.57782856452786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165.02538979712614</v>
      </c>
      <c r="L61">
        <v>63.617131232055335</v>
      </c>
      <c r="M61">
        <v>0</v>
      </c>
      <c r="N61">
        <v>14.4</v>
      </c>
      <c r="O61">
        <v>50.376544855708914</v>
      </c>
      <c r="P61">
        <v>62.24034161106993</v>
      </c>
      <c r="Q61">
        <v>2.6787855044074438</v>
      </c>
      <c r="R61">
        <v>10.765575530617223</v>
      </c>
      <c r="S61">
        <v>5.2537294058911623</v>
      </c>
      <c r="T61">
        <v>0</v>
      </c>
      <c r="U61">
        <v>292.42183947793251</v>
      </c>
      <c r="V61">
        <v>3.6193759071117562</v>
      </c>
      <c r="W61">
        <v>11.787026286227812</v>
      </c>
      <c r="X61">
        <v>37.46767345514187</v>
      </c>
      <c r="Y61">
        <v>0</v>
      </c>
      <c r="Z61">
        <v>1.6763999999999997</v>
      </c>
      <c r="AA61">
        <v>10.695177999999999</v>
      </c>
      <c r="AB61">
        <v>3.3181035999999997</v>
      </c>
      <c r="AC61">
        <v>2.4581713600000001</v>
      </c>
      <c r="AD61">
        <v>4.6303692000000005</v>
      </c>
      <c r="AE61">
        <v>12.220574999999997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13.214299999999998</v>
      </c>
      <c r="AL61">
        <v>14.755000000000004</v>
      </c>
      <c r="AM61">
        <v>4.0218514285714289</v>
      </c>
      <c r="AN61">
        <v>0</v>
      </c>
      <c r="AO61">
        <v>0</v>
      </c>
      <c r="AP61">
        <v>0.61821059999999994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27.50868076933348</v>
      </c>
      <c r="BB61">
        <f t="shared" si="0"/>
        <v>798.57782856452786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165.02538979712614</v>
      </c>
      <c r="L62">
        <v>63.617131232055335</v>
      </c>
      <c r="M62">
        <v>0</v>
      </c>
      <c r="N62">
        <v>14.4</v>
      </c>
      <c r="O62">
        <v>50.376544855708914</v>
      </c>
      <c r="P62">
        <v>62.24034161106993</v>
      </c>
      <c r="Q62">
        <v>2.6787855044074438</v>
      </c>
      <c r="R62">
        <v>10.765575530617223</v>
      </c>
      <c r="S62">
        <v>5.2537294058911623</v>
      </c>
      <c r="T62">
        <v>0</v>
      </c>
      <c r="U62">
        <v>292.42183947793251</v>
      </c>
      <c r="V62">
        <v>3.6193759071117562</v>
      </c>
      <c r="W62">
        <v>11.787026286227812</v>
      </c>
      <c r="X62">
        <v>37.46767345514187</v>
      </c>
      <c r="Y62">
        <v>0</v>
      </c>
      <c r="Z62">
        <v>1.6763999999999997</v>
      </c>
      <c r="AA62">
        <v>10.695177999999999</v>
      </c>
      <c r="AB62">
        <v>3.3181035999999997</v>
      </c>
      <c r="AC62">
        <v>2.4581713600000001</v>
      </c>
      <c r="AD62">
        <v>4.6303692000000005</v>
      </c>
      <c r="AE62">
        <v>11.568811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13.214299999999998</v>
      </c>
      <c r="AL62">
        <v>14.755000000000004</v>
      </c>
      <c r="AM62">
        <v>4.0218514285714289</v>
      </c>
      <c r="AN62">
        <v>0</v>
      </c>
      <c r="AO62">
        <v>0</v>
      </c>
      <c r="AP62">
        <v>0.61821059999999994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27.486976977333484</v>
      </c>
      <c r="BB62">
        <f t="shared" si="0"/>
        <v>797.94776835652783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165.02538979712614</v>
      </c>
      <c r="L63">
        <v>63.617131232055335</v>
      </c>
      <c r="M63">
        <v>0</v>
      </c>
      <c r="N63">
        <v>14.4</v>
      </c>
      <c r="O63">
        <v>50.376544855708914</v>
      </c>
      <c r="P63">
        <v>62.24034161106993</v>
      </c>
      <c r="Q63">
        <v>2.6787855044074438</v>
      </c>
      <c r="R63">
        <v>10.765575530617223</v>
      </c>
      <c r="S63">
        <v>5.2537294058911623</v>
      </c>
      <c r="T63">
        <v>0</v>
      </c>
      <c r="U63">
        <v>292.42183947793251</v>
      </c>
      <c r="V63">
        <v>3.6193759071117562</v>
      </c>
      <c r="W63">
        <v>11.787026286227812</v>
      </c>
      <c r="X63">
        <v>37.46767345514187</v>
      </c>
      <c r="Y63">
        <v>0</v>
      </c>
      <c r="Z63">
        <v>1.6763999999999997</v>
      </c>
      <c r="AA63">
        <v>10.695177999999999</v>
      </c>
      <c r="AB63">
        <v>3.3181035999999997</v>
      </c>
      <c r="AC63">
        <v>2.4581713600000001</v>
      </c>
      <c r="AD63">
        <v>4.6303692000000005</v>
      </c>
      <c r="AE63">
        <v>11.568811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13.214299999999998</v>
      </c>
      <c r="AL63">
        <v>14.755000000000004</v>
      </c>
      <c r="AM63">
        <v>4.0218514285714289</v>
      </c>
      <c r="AN63">
        <v>0</v>
      </c>
      <c r="AO63">
        <v>0</v>
      </c>
      <c r="AP63">
        <v>0.61821059999999994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27.486976977333484</v>
      </c>
      <c r="BB63">
        <f t="shared" si="0"/>
        <v>797.94776835652783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165.02538979712614</v>
      </c>
      <c r="L64">
        <v>63.617131232055335</v>
      </c>
      <c r="M64">
        <v>0</v>
      </c>
      <c r="N64">
        <v>14.4</v>
      </c>
      <c r="O64">
        <v>50.376544855708914</v>
      </c>
      <c r="P64">
        <v>62.24034161106993</v>
      </c>
      <c r="Q64">
        <v>2.6787855044074438</v>
      </c>
      <c r="R64">
        <v>10.765575530617223</v>
      </c>
      <c r="S64">
        <v>5.2614446107784421</v>
      </c>
      <c r="T64">
        <v>0</v>
      </c>
      <c r="U64">
        <v>292.42183947793251</v>
      </c>
      <c r="V64">
        <v>3.6193759071117562</v>
      </c>
      <c r="W64">
        <v>11.787026286227812</v>
      </c>
      <c r="X64">
        <v>37.46767345514187</v>
      </c>
      <c r="Y64">
        <v>0</v>
      </c>
      <c r="Z64">
        <v>1.6763999999999997</v>
      </c>
      <c r="AA64">
        <v>10.695177999999999</v>
      </c>
      <c r="AB64">
        <v>3.3181035999999997</v>
      </c>
      <c r="AC64">
        <v>2.4581713600000001</v>
      </c>
      <c r="AD64">
        <v>4.6303692000000005</v>
      </c>
      <c r="AE64">
        <v>11.503634600000002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13.214299999999998</v>
      </c>
      <c r="AL64">
        <v>14.755000000000004</v>
      </c>
      <c r="AM64">
        <v>4.0218514285714289</v>
      </c>
      <c r="AN64">
        <v>0</v>
      </c>
      <c r="AO64">
        <v>0</v>
      </c>
      <c r="AP64">
        <v>0.61821059999999994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27.485063717842451</v>
      </c>
      <c r="BB64">
        <f t="shared" si="0"/>
        <v>797.89222042090626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165.02538979712614</v>
      </c>
      <c r="L65">
        <v>63.617131232055335</v>
      </c>
      <c r="M65">
        <v>0</v>
      </c>
      <c r="N65">
        <v>14.4</v>
      </c>
      <c r="O65">
        <v>50.376544855708914</v>
      </c>
      <c r="P65">
        <v>62.24034161106993</v>
      </c>
      <c r="Q65">
        <v>2.6787855044074438</v>
      </c>
      <c r="R65">
        <v>10.765575530617223</v>
      </c>
      <c r="S65">
        <v>5.2614446107784421</v>
      </c>
      <c r="T65">
        <v>0</v>
      </c>
      <c r="U65">
        <v>292.42183947793251</v>
      </c>
      <c r="V65">
        <v>3.6193759071117562</v>
      </c>
      <c r="W65">
        <v>11.787026286227812</v>
      </c>
      <c r="X65">
        <v>37.46767345514187</v>
      </c>
      <c r="Y65">
        <v>0</v>
      </c>
      <c r="Z65">
        <v>1.6763999999999997</v>
      </c>
      <c r="AA65">
        <v>10.695177999999999</v>
      </c>
      <c r="AB65">
        <v>3.3181035999999997</v>
      </c>
      <c r="AC65">
        <v>2.4581713600000001</v>
      </c>
      <c r="AD65">
        <v>4.6303692000000005</v>
      </c>
      <c r="AE65">
        <v>11.242929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13.214299999999998</v>
      </c>
      <c r="AL65">
        <v>14.755000000000004</v>
      </c>
      <c r="AM65">
        <v>4.0218514285714289</v>
      </c>
      <c r="AN65">
        <v>0</v>
      </c>
      <c r="AO65">
        <v>0</v>
      </c>
      <c r="AP65">
        <v>0.94358459999999988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27.487217129842456</v>
      </c>
      <c r="BB65">
        <f t="shared" si="0"/>
        <v>797.95473540890623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165.02538979712614</v>
      </c>
      <c r="L66">
        <v>63.617131232055335</v>
      </c>
      <c r="M66">
        <v>0</v>
      </c>
      <c r="N66">
        <v>14.4</v>
      </c>
      <c r="O66">
        <v>50.376544855708914</v>
      </c>
      <c r="P66">
        <v>62.24034161106993</v>
      </c>
      <c r="Q66">
        <v>2.6787855044074438</v>
      </c>
      <c r="R66">
        <v>10.765575530617223</v>
      </c>
      <c r="S66">
        <v>5.2614446107784421</v>
      </c>
      <c r="T66">
        <v>0</v>
      </c>
      <c r="U66">
        <v>292.42183947793251</v>
      </c>
      <c r="V66">
        <v>3.6193759071117562</v>
      </c>
      <c r="W66">
        <v>11.787026286227812</v>
      </c>
      <c r="X66">
        <v>37.46767345514187</v>
      </c>
      <c r="Y66">
        <v>0</v>
      </c>
      <c r="Z66">
        <v>1.6763999999999997</v>
      </c>
      <c r="AA66">
        <v>7.1234299999999999</v>
      </c>
      <c r="AB66">
        <v>3.3181035999999997</v>
      </c>
      <c r="AC66">
        <v>2.4581713600000001</v>
      </c>
      <c r="AD66">
        <v>4.6303692000000005</v>
      </c>
      <c r="AE66">
        <v>11.242929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13.214299999999998</v>
      </c>
      <c r="AL66">
        <v>14.755000000000004</v>
      </c>
      <c r="AM66">
        <v>4.0218514285714289</v>
      </c>
      <c r="AN66">
        <v>0</v>
      </c>
      <c r="AO66">
        <v>0</v>
      </c>
      <c r="AP66">
        <v>0.94358459999999988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27.170432901842453</v>
      </c>
      <c r="BB66">
        <f t="shared" si="0"/>
        <v>788.75848303690623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165.02538979712614</v>
      </c>
      <c r="L67">
        <v>63.617131232055335</v>
      </c>
      <c r="M67">
        <v>0</v>
      </c>
      <c r="N67">
        <v>14.4</v>
      </c>
      <c r="O67">
        <v>50.376544855708914</v>
      </c>
      <c r="P67">
        <v>62.24034161106993</v>
      </c>
      <c r="Q67">
        <v>2.6787855044074438</v>
      </c>
      <c r="R67">
        <v>10.765575530617223</v>
      </c>
      <c r="S67">
        <v>5.2614446107784421</v>
      </c>
      <c r="T67">
        <v>0</v>
      </c>
      <c r="U67">
        <v>292.42183947793251</v>
      </c>
      <c r="V67">
        <v>3.6193759071117562</v>
      </c>
      <c r="W67">
        <v>11.787026286227812</v>
      </c>
      <c r="X67">
        <v>37.46767345514187</v>
      </c>
      <c r="Y67">
        <v>0</v>
      </c>
      <c r="Z67">
        <v>1.6763999999999997</v>
      </c>
      <c r="AA67">
        <v>7.1234299999999999</v>
      </c>
      <c r="AB67">
        <v>3.3181035999999997</v>
      </c>
      <c r="AC67">
        <v>2.4581713600000001</v>
      </c>
      <c r="AD67">
        <v>4.6303692000000005</v>
      </c>
      <c r="AE67">
        <v>11.242929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13.214299999999998</v>
      </c>
      <c r="AL67">
        <v>14.755000000000004</v>
      </c>
      <c r="AM67">
        <v>4.0218514285714289</v>
      </c>
      <c r="AN67">
        <v>0</v>
      </c>
      <c r="AO67">
        <v>0</v>
      </c>
      <c r="AP67">
        <v>0.94358459999999988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27.170432901842453</v>
      </c>
      <c r="BB67">
        <f t="shared" si="0"/>
        <v>788.75848303690623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165.02538979712614</v>
      </c>
      <c r="L68">
        <v>63.617131232055335</v>
      </c>
      <c r="M68">
        <v>0</v>
      </c>
      <c r="N68">
        <v>14.4</v>
      </c>
      <c r="O68">
        <v>50.376544855708914</v>
      </c>
      <c r="P68">
        <v>62.24034161106993</v>
      </c>
      <c r="Q68">
        <v>2.6787855044074438</v>
      </c>
      <c r="R68">
        <v>10.765575530617223</v>
      </c>
      <c r="S68">
        <v>5.2614446107784421</v>
      </c>
      <c r="T68">
        <v>0</v>
      </c>
      <c r="U68">
        <v>292.42183947793251</v>
      </c>
      <c r="V68">
        <v>3.6193759071117562</v>
      </c>
      <c r="W68">
        <v>11.787026286227812</v>
      </c>
      <c r="X68">
        <v>37.46767345514187</v>
      </c>
      <c r="Y68">
        <v>0</v>
      </c>
      <c r="Z68">
        <v>1.6763999999999997</v>
      </c>
      <c r="AA68">
        <v>7.1234299999999999</v>
      </c>
      <c r="AB68">
        <v>3.3181035999999997</v>
      </c>
      <c r="AC68">
        <v>2.4581713600000001</v>
      </c>
      <c r="AD68">
        <v>4.6303692000000005</v>
      </c>
      <c r="AE68">
        <v>12.220574999999997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13.214299999999998</v>
      </c>
      <c r="AL68">
        <v>14.755000000000004</v>
      </c>
      <c r="AM68">
        <v>4.0218514285714289</v>
      </c>
      <c r="AN68">
        <v>0</v>
      </c>
      <c r="AO68">
        <v>0</v>
      </c>
      <c r="AP68">
        <v>0.94358459999999988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27.202988335842448</v>
      </c>
      <c r="BB68">
        <f t="shared" ref="BB68:BB99" si="1">SUM(B68:AZ68)-BA68</f>
        <v>789.7035736029062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165.02538979712614</v>
      </c>
      <c r="L69">
        <v>63.617131232055335</v>
      </c>
      <c r="M69">
        <v>0</v>
      </c>
      <c r="N69">
        <v>14.4</v>
      </c>
      <c r="O69">
        <v>50.376544855708914</v>
      </c>
      <c r="P69">
        <v>62.24034161106993</v>
      </c>
      <c r="Q69">
        <v>2.6787855044074438</v>
      </c>
      <c r="R69">
        <v>10.765575530617223</v>
      </c>
      <c r="S69">
        <v>5.2614446107784421</v>
      </c>
      <c r="T69">
        <v>0</v>
      </c>
      <c r="U69">
        <v>292.42183947793251</v>
      </c>
      <c r="V69">
        <v>3.6193759071117562</v>
      </c>
      <c r="W69">
        <v>11.787026286227812</v>
      </c>
      <c r="X69">
        <v>37.46767345514187</v>
      </c>
      <c r="Y69">
        <v>0</v>
      </c>
      <c r="Z69">
        <v>1.6763999999999997</v>
      </c>
      <c r="AA69">
        <v>7.1234299999999999</v>
      </c>
      <c r="AB69">
        <v>3.3181035999999997</v>
      </c>
      <c r="AC69">
        <v>2.4581713600000001</v>
      </c>
      <c r="AD69">
        <v>4.6303692000000005</v>
      </c>
      <c r="AE69">
        <v>12.220574999999997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13.214299999999998</v>
      </c>
      <c r="AL69">
        <v>14.755000000000004</v>
      </c>
      <c r="AM69">
        <v>4.0218514285714289</v>
      </c>
      <c r="AN69">
        <v>0</v>
      </c>
      <c r="AO69">
        <v>0</v>
      </c>
      <c r="AP69">
        <v>0.94358459999999988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27.202988335842448</v>
      </c>
      <c r="BB69">
        <f t="shared" si="1"/>
        <v>789.7035736029062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165.02538979712614</v>
      </c>
      <c r="L70">
        <v>63.617131232055335</v>
      </c>
      <c r="M70">
        <v>0</v>
      </c>
      <c r="N70">
        <v>14.4</v>
      </c>
      <c r="O70">
        <v>50.376544855708914</v>
      </c>
      <c r="P70">
        <v>62.24034161106993</v>
      </c>
      <c r="Q70">
        <v>2.6787855044074438</v>
      </c>
      <c r="R70">
        <v>10.765575530617223</v>
      </c>
      <c r="S70">
        <v>5.2614446107784421</v>
      </c>
      <c r="T70">
        <v>0</v>
      </c>
      <c r="U70">
        <v>292.42183947793251</v>
      </c>
      <c r="V70">
        <v>3.6193759071117562</v>
      </c>
      <c r="W70">
        <v>11.787026286227812</v>
      </c>
      <c r="X70">
        <v>37.46767345514187</v>
      </c>
      <c r="Y70">
        <v>0</v>
      </c>
      <c r="Z70">
        <v>1.6763999999999997</v>
      </c>
      <c r="AA70">
        <v>7.1234299999999999</v>
      </c>
      <c r="AB70">
        <v>3.3181035999999997</v>
      </c>
      <c r="AC70">
        <v>2.4581713600000001</v>
      </c>
      <c r="AD70">
        <v>4.6303692000000005</v>
      </c>
      <c r="AE70">
        <v>12.220574999999997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13.214299999999998</v>
      </c>
      <c r="AL70">
        <v>14.755000000000004</v>
      </c>
      <c r="AM70">
        <v>4.0218514285714289</v>
      </c>
      <c r="AN70">
        <v>0</v>
      </c>
      <c r="AO70">
        <v>0</v>
      </c>
      <c r="AP70">
        <v>0.94358459999999988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27.202988335842448</v>
      </c>
      <c r="BB70">
        <f t="shared" si="1"/>
        <v>789.7035736029062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165.02538979712614</v>
      </c>
      <c r="L71">
        <v>63.617131232055335</v>
      </c>
      <c r="M71">
        <v>0</v>
      </c>
      <c r="N71">
        <v>14.4</v>
      </c>
      <c r="O71">
        <v>50.376544855708914</v>
      </c>
      <c r="P71">
        <v>62.24034161106993</v>
      </c>
      <c r="Q71">
        <v>2.6787855044074438</v>
      </c>
      <c r="R71">
        <v>10.765575530617223</v>
      </c>
      <c r="S71">
        <v>5.2614446107784421</v>
      </c>
      <c r="T71">
        <v>0</v>
      </c>
      <c r="U71">
        <v>292.42183947793251</v>
      </c>
      <c r="V71">
        <v>3.6193759071117562</v>
      </c>
      <c r="W71">
        <v>11.787026286227812</v>
      </c>
      <c r="X71">
        <v>37.46767345514187</v>
      </c>
      <c r="Y71">
        <v>0</v>
      </c>
      <c r="Z71">
        <v>1.6763999999999997</v>
      </c>
      <c r="AA71">
        <v>7.1234299999999999</v>
      </c>
      <c r="AB71">
        <v>3.3181035999999997</v>
      </c>
      <c r="AC71">
        <v>2.4581713600000001</v>
      </c>
      <c r="AD71">
        <v>6.9455538000000008</v>
      </c>
      <c r="AE71">
        <v>11.242929</v>
      </c>
      <c r="AF71">
        <v>0</v>
      </c>
      <c r="AG71">
        <v>0</v>
      </c>
      <c r="AH71">
        <v>11.882577199999998</v>
      </c>
      <c r="AI71">
        <v>0</v>
      </c>
      <c r="AJ71">
        <v>0</v>
      </c>
      <c r="AK71">
        <v>13.214299999999998</v>
      </c>
      <c r="AL71">
        <v>14.755000000000004</v>
      </c>
      <c r="AM71">
        <v>4.0218514285714289</v>
      </c>
      <c r="AN71">
        <v>0</v>
      </c>
      <c r="AO71">
        <v>0</v>
      </c>
      <c r="AP71">
        <v>0.94358459999999988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27.247528759842453</v>
      </c>
      <c r="BB71">
        <f t="shared" si="1"/>
        <v>790.99657177890617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165.02538979712614</v>
      </c>
      <c r="L72">
        <v>63.617131232055335</v>
      </c>
      <c r="M72">
        <v>0</v>
      </c>
      <c r="N72">
        <v>14.4</v>
      </c>
      <c r="O72">
        <v>50.376544855708914</v>
      </c>
      <c r="P72">
        <v>62.24034161106993</v>
      </c>
      <c r="Q72">
        <v>2.6787855044074438</v>
      </c>
      <c r="R72">
        <v>10.765575530617223</v>
      </c>
      <c r="S72">
        <v>5.2614446107784421</v>
      </c>
      <c r="T72">
        <v>0</v>
      </c>
      <c r="U72">
        <v>292.42183947793251</v>
      </c>
      <c r="V72">
        <v>3.6193759071117562</v>
      </c>
      <c r="W72">
        <v>11.787026286227812</v>
      </c>
      <c r="X72">
        <v>37.46767345514187</v>
      </c>
      <c r="Y72">
        <v>0</v>
      </c>
      <c r="Z72">
        <v>1.6763999999999997</v>
      </c>
      <c r="AA72">
        <v>7.1234299999999999</v>
      </c>
      <c r="AB72">
        <v>3.3181035999999997</v>
      </c>
      <c r="AC72">
        <v>2.4581713600000001</v>
      </c>
      <c r="AD72">
        <v>6.9455538000000008</v>
      </c>
      <c r="AE72">
        <v>11.242929</v>
      </c>
      <c r="AF72">
        <v>0</v>
      </c>
      <c r="AG72">
        <v>0</v>
      </c>
      <c r="AH72">
        <v>11.882577199999998</v>
      </c>
      <c r="AI72">
        <v>0</v>
      </c>
      <c r="AJ72">
        <v>0</v>
      </c>
      <c r="AK72">
        <v>13.214299999999998</v>
      </c>
      <c r="AL72">
        <v>14.755000000000004</v>
      </c>
      <c r="AM72">
        <v>4.0218514285714289</v>
      </c>
      <c r="AN72">
        <v>0</v>
      </c>
      <c r="AO72">
        <v>0</v>
      </c>
      <c r="AP72">
        <v>0.94358459999999988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27.247528759842453</v>
      </c>
      <c r="BB72">
        <f t="shared" si="1"/>
        <v>790.99657177890617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165.02538979712614</v>
      </c>
      <c r="L73">
        <v>63.617131232055335</v>
      </c>
      <c r="M73">
        <v>0</v>
      </c>
      <c r="N73">
        <v>14.4</v>
      </c>
      <c r="O73">
        <v>50.376544855708914</v>
      </c>
      <c r="P73">
        <v>62.24034161106993</v>
      </c>
      <c r="Q73">
        <v>2.6787855044074438</v>
      </c>
      <c r="R73">
        <v>10.765575530617223</v>
      </c>
      <c r="S73">
        <v>5.2614446107784421</v>
      </c>
      <c r="T73">
        <v>0</v>
      </c>
      <c r="U73">
        <v>292.42183947793251</v>
      </c>
      <c r="V73">
        <v>3.6193759071117562</v>
      </c>
      <c r="W73">
        <v>11.787026286227812</v>
      </c>
      <c r="X73">
        <v>37.46767345514187</v>
      </c>
      <c r="Y73">
        <v>0</v>
      </c>
      <c r="Z73">
        <v>0.27939999999999998</v>
      </c>
      <c r="AA73">
        <v>7.1234299999999999</v>
      </c>
      <c r="AB73">
        <v>3.3181035999999997</v>
      </c>
      <c r="AC73">
        <v>2.4581713600000001</v>
      </c>
      <c r="AD73">
        <v>6.9455538000000008</v>
      </c>
      <c r="AE73">
        <v>12.057634</v>
      </c>
      <c r="AF73">
        <v>0</v>
      </c>
      <c r="AG73">
        <v>0</v>
      </c>
      <c r="AH73">
        <v>11.882577199999998</v>
      </c>
      <c r="AI73">
        <v>0</v>
      </c>
      <c r="AJ73">
        <v>0</v>
      </c>
      <c r="AK73">
        <v>13.214299999999998</v>
      </c>
      <c r="AL73">
        <v>14.755000000000004</v>
      </c>
      <c r="AM73">
        <v>4.0218514285714289</v>
      </c>
      <c r="AN73">
        <v>0</v>
      </c>
      <c r="AO73">
        <v>0</v>
      </c>
      <c r="AP73">
        <v>0.94358459999999988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27.228138145842451</v>
      </c>
      <c r="BB73">
        <f t="shared" si="1"/>
        <v>790.43366739290627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165.02538979712614</v>
      </c>
      <c r="L74">
        <v>63.617131232055335</v>
      </c>
      <c r="M74">
        <v>0</v>
      </c>
      <c r="N74">
        <v>14.4</v>
      </c>
      <c r="O74">
        <v>50.376544855708914</v>
      </c>
      <c r="P74">
        <v>62.24034161106993</v>
      </c>
      <c r="Q74">
        <v>2.6787855044074438</v>
      </c>
      <c r="R74">
        <v>10.765575530617223</v>
      </c>
      <c r="S74">
        <v>5.2614446107784421</v>
      </c>
      <c r="T74">
        <v>0</v>
      </c>
      <c r="U74">
        <v>292.42183947793251</v>
      </c>
      <c r="V74">
        <v>3.6193759071117562</v>
      </c>
      <c r="W74">
        <v>11.787026286227812</v>
      </c>
      <c r="X74">
        <v>37.46767345514187</v>
      </c>
      <c r="Y74">
        <v>0</v>
      </c>
      <c r="Z74">
        <v>0.27939999999999998</v>
      </c>
      <c r="AA74">
        <v>7.1234299999999999</v>
      </c>
      <c r="AB74">
        <v>3.3181035999999997</v>
      </c>
      <c r="AC74">
        <v>2.4581713600000001</v>
      </c>
      <c r="AD74">
        <v>6.9455538000000008</v>
      </c>
      <c r="AE74">
        <v>12.057634</v>
      </c>
      <c r="AF74">
        <v>0</v>
      </c>
      <c r="AG74">
        <v>0</v>
      </c>
      <c r="AH74">
        <v>15.803346599999998</v>
      </c>
      <c r="AI74">
        <v>0</v>
      </c>
      <c r="AJ74">
        <v>0</v>
      </c>
      <c r="AK74">
        <v>13.214299999999998</v>
      </c>
      <c r="AL74">
        <v>14.755000000000004</v>
      </c>
      <c r="AM74">
        <v>4.0218514285714289</v>
      </c>
      <c r="AN74">
        <v>0</v>
      </c>
      <c r="AO74">
        <v>0</v>
      </c>
      <c r="AP74">
        <v>0.94358459999999988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27.35869973384245</v>
      </c>
      <c r="BB74">
        <f t="shared" si="1"/>
        <v>794.22387520490622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165.02538979712614</v>
      </c>
      <c r="L75">
        <v>63.617131232055335</v>
      </c>
      <c r="M75">
        <v>0</v>
      </c>
      <c r="N75">
        <v>14.4</v>
      </c>
      <c r="O75">
        <v>50.376544855708914</v>
      </c>
      <c r="P75">
        <v>62.24034161106993</v>
      </c>
      <c r="Q75">
        <v>2.6787855044074438</v>
      </c>
      <c r="R75">
        <v>10.765575530617223</v>
      </c>
      <c r="S75">
        <v>5.2614446107784421</v>
      </c>
      <c r="T75">
        <v>0</v>
      </c>
      <c r="U75">
        <v>292.42183947793251</v>
      </c>
      <c r="V75">
        <v>3.6193759071117562</v>
      </c>
      <c r="W75">
        <v>11.787026286227812</v>
      </c>
      <c r="X75">
        <v>37.46767345514187</v>
      </c>
      <c r="Y75">
        <v>0</v>
      </c>
      <c r="Z75">
        <v>0.27939999999999998</v>
      </c>
      <c r="AA75">
        <v>7.1234299999999999</v>
      </c>
      <c r="AB75">
        <v>3.3181035999999997</v>
      </c>
      <c r="AC75">
        <v>2.4581713600000001</v>
      </c>
      <c r="AD75">
        <v>6.9455538000000008</v>
      </c>
      <c r="AE75">
        <v>12.057634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13.214299999999998</v>
      </c>
      <c r="AL75">
        <v>14.755000000000004</v>
      </c>
      <c r="AM75">
        <v>4.0218514285714289</v>
      </c>
      <c r="AN75">
        <v>0</v>
      </c>
      <c r="AO75">
        <v>0</v>
      </c>
      <c r="AP75">
        <v>0.94358459999999988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27.425983063842452</v>
      </c>
      <c r="BB75">
        <f t="shared" si="1"/>
        <v>796.17711107490629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165.02538979712614</v>
      </c>
      <c r="L76">
        <v>63.617131232055335</v>
      </c>
      <c r="M76">
        <v>0</v>
      </c>
      <c r="N76">
        <v>14.4</v>
      </c>
      <c r="O76">
        <v>50.376544855708914</v>
      </c>
      <c r="P76">
        <v>62.24034161106993</v>
      </c>
      <c r="Q76">
        <v>2.6787855044074438</v>
      </c>
      <c r="R76">
        <v>10.765575530617223</v>
      </c>
      <c r="S76">
        <v>5.2614446107784421</v>
      </c>
      <c r="T76">
        <v>0</v>
      </c>
      <c r="U76">
        <v>292.42183947793251</v>
      </c>
      <c r="V76">
        <v>3.6193759071117562</v>
      </c>
      <c r="W76">
        <v>11.787026286227812</v>
      </c>
      <c r="X76">
        <v>37.46767345514187</v>
      </c>
      <c r="Y76">
        <v>0</v>
      </c>
      <c r="Z76">
        <v>1.6763999999999997</v>
      </c>
      <c r="AA76">
        <v>7.1234299999999999</v>
      </c>
      <c r="AB76">
        <v>3.3181035999999997</v>
      </c>
      <c r="AC76">
        <v>2.4581713600000001</v>
      </c>
      <c r="AD76">
        <v>6.9455538000000008</v>
      </c>
      <c r="AE76">
        <v>12.057634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13.214299999999998</v>
      </c>
      <c r="AL76">
        <v>14.755000000000004</v>
      </c>
      <c r="AM76">
        <v>4.0218514285714289</v>
      </c>
      <c r="AN76">
        <v>0</v>
      </c>
      <c r="AO76">
        <v>0</v>
      </c>
      <c r="AP76">
        <v>0.94358459999999988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27.472503163842454</v>
      </c>
      <c r="BB76">
        <f t="shared" si="1"/>
        <v>797.52759097490616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165.02538979712614</v>
      </c>
      <c r="L77">
        <v>63.617131232055335</v>
      </c>
      <c r="M77">
        <v>0</v>
      </c>
      <c r="N77">
        <v>14.4</v>
      </c>
      <c r="O77">
        <v>50.376544855708914</v>
      </c>
      <c r="P77">
        <v>62.24034161106993</v>
      </c>
      <c r="Q77">
        <v>2.6787855044074438</v>
      </c>
      <c r="R77">
        <v>10.765575530617223</v>
      </c>
      <c r="S77">
        <v>5.2614446107784421</v>
      </c>
      <c r="T77">
        <v>0</v>
      </c>
      <c r="U77">
        <v>292.42183947793251</v>
      </c>
      <c r="V77">
        <v>3.6193759071117562</v>
      </c>
      <c r="W77">
        <v>11.787026286227812</v>
      </c>
      <c r="X77">
        <v>37.46767345514187</v>
      </c>
      <c r="Y77">
        <v>0</v>
      </c>
      <c r="Z77">
        <v>1.6763999999999997</v>
      </c>
      <c r="AA77">
        <v>7.1234299999999999</v>
      </c>
      <c r="AB77">
        <v>3.3181035999999997</v>
      </c>
      <c r="AC77">
        <v>2.4581713600000001</v>
      </c>
      <c r="AD77">
        <v>6.9455538000000008</v>
      </c>
      <c r="AE77">
        <v>12.057634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13.214299999999998</v>
      </c>
      <c r="AL77">
        <v>11.804000000000004</v>
      </c>
      <c r="AM77">
        <v>4.0218514285714289</v>
      </c>
      <c r="AN77">
        <v>0</v>
      </c>
      <c r="AO77">
        <v>0</v>
      </c>
      <c r="AP77">
        <v>0.94358459999999988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27.572079781842447</v>
      </c>
      <c r="BB77">
        <f t="shared" si="1"/>
        <v>800.41830295690613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165.02538979712614</v>
      </c>
      <c r="L78">
        <v>63.617131232055335</v>
      </c>
      <c r="M78">
        <v>0</v>
      </c>
      <c r="N78">
        <v>14.4</v>
      </c>
      <c r="O78">
        <v>50.376544855708914</v>
      </c>
      <c r="P78">
        <v>62.24034161106993</v>
      </c>
      <c r="Q78">
        <v>2.6787855044074438</v>
      </c>
      <c r="R78">
        <v>10.765575530617223</v>
      </c>
      <c r="S78">
        <v>5.2614446107784421</v>
      </c>
      <c r="T78">
        <v>0</v>
      </c>
      <c r="U78">
        <v>292.42183947793251</v>
      </c>
      <c r="V78">
        <v>3.6193759071117562</v>
      </c>
      <c r="W78">
        <v>11.787026286227812</v>
      </c>
      <c r="X78">
        <v>37.46767345514187</v>
      </c>
      <c r="Y78">
        <v>0</v>
      </c>
      <c r="Z78">
        <v>3.3527999999999993</v>
      </c>
      <c r="AA78">
        <v>9.6316799999999994</v>
      </c>
      <c r="AB78">
        <v>3.3181035999999997</v>
      </c>
      <c r="AC78">
        <v>4.9163427200000003</v>
      </c>
      <c r="AD78">
        <v>6.9455538000000008</v>
      </c>
      <c r="AE78">
        <v>12.448692399999999</v>
      </c>
      <c r="AF78">
        <v>0</v>
      </c>
      <c r="AG78">
        <v>0</v>
      </c>
      <c r="AH78">
        <v>29.706442999999993</v>
      </c>
      <c r="AI78">
        <v>0.64668400000000004</v>
      </c>
      <c r="AJ78">
        <v>0</v>
      </c>
      <c r="AK78">
        <v>13.214299999999998</v>
      </c>
      <c r="AL78">
        <v>11.804000000000004</v>
      </c>
      <c r="AM78">
        <v>4.0218514285714289</v>
      </c>
      <c r="AN78">
        <v>0</v>
      </c>
      <c r="AO78">
        <v>0</v>
      </c>
      <c r="AP78">
        <v>0.94358459999999988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28.025687713842444</v>
      </c>
      <c r="BB78">
        <f t="shared" si="1"/>
        <v>813.58654738490623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165.02538979712614</v>
      </c>
      <c r="L79">
        <v>63.617131232055335</v>
      </c>
      <c r="M79">
        <v>0</v>
      </c>
      <c r="N79">
        <v>14.4</v>
      </c>
      <c r="O79">
        <v>50.376544855708914</v>
      </c>
      <c r="P79">
        <v>62.24034161106993</v>
      </c>
      <c r="Q79">
        <v>2.6787855044074438</v>
      </c>
      <c r="R79">
        <v>10.765575530617223</v>
      </c>
      <c r="S79">
        <v>5.2614446107784421</v>
      </c>
      <c r="T79">
        <v>0</v>
      </c>
      <c r="U79">
        <v>292.42183947793251</v>
      </c>
      <c r="V79">
        <v>3.6193759071117562</v>
      </c>
      <c r="W79">
        <v>11.787026286227812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13.214299999999998</v>
      </c>
      <c r="AL79">
        <v>14.755000000000004</v>
      </c>
      <c r="AM79">
        <v>4.0218514285714289</v>
      </c>
      <c r="AN79">
        <v>0</v>
      </c>
      <c r="AO79">
        <v>0</v>
      </c>
      <c r="AP79">
        <v>0.94358459999999988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28.841778809842459</v>
      </c>
      <c r="BB79">
        <f t="shared" si="1"/>
        <v>837.2776956249063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165.02538979712614</v>
      </c>
      <c r="L80">
        <v>63.617131232055335</v>
      </c>
      <c r="M80">
        <v>0</v>
      </c>
      <c r="N80">
        <v>14.4</v>
      </c>
      <c r="O80">
        <v>50.376544855708914</v>
      </c>
      <c r="P80">
        <v>62.24034161106993</v>
      </c>
      <c r="Q80">
        <v>2.6787855044074438</v>
      </c>
      <c r="R80">
        <v>10.765575530617223</v>
      </c>
      <c r="S80">
        <v>5.2614446107784421</v>
      </c>
      <c r="T80">
        <v>0</v>
      </c>
      <c r="U80">
        <v>292.42183947793251</v>
      </c>
      <c r="V80">
        <v>3.6193759071117562</v>
      </c>
      <c r="W80">
        <v>11.787026286227812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13.214299999999998</v>
      </c>
      <c r="AL80">
        <v>14.755000000000004</v>
      </c>
      <c r="AM80">
        <v>4.0218514285714289</v>
      </c>
      <c r="AN80">
        <v>0</v>
      </c>
      <c r="AO80">
        <v>0</v>
      </c>
      <c r="AP80">
        <v>0.94358459999999988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29.057124581842459</v>
      </c>
      <c r="BB80">
        <f t="shared" si="1"/>
        <v>843.52918985290626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165.02538979712614</v>
      </c>
      <c r="L81">
        <v>63.617131232055335</v>
      </c>
      <c r="M81">
        <v>0</v>
      </c>
      <c r="N81">
        <v>14.4</v>
      </c>
      <c r="O81">
        <v>50.376544855708914</v>
      </c>
      <c r="P81">
        <v>62.24034161106993</v>
      </c>
      <c r="Q81">
        <v>2.6787855044074438</v>
      </c>
      <c r="R81">
        <v>10.765575530617223</v>
      </c>
      <c r="S81">
        <v>6.7035612700901615</v>
      </c>
      <c r="T81">
        <v>0</v>
      </c>
      <c r="U81">
        <v>292.42183947793251</v>
      </c>
      <c r="V81">
        <v>3.6193759071117562</v>
      </c>
      <c r="W81">
        <v>11.787026286227812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8.4068919999999974</v>
      </c>
      <c r="AJ81">
        <v>0</v>
      </c>
      <c r="AK81">
        <v>13.214299999999998</v>
      </c>
      <c r="AL81">
        <v>14.755000000000004</v>
      </c>
      <c r="AM81">
        <v>4.0218514285714289</v>
      </c>
      <c r="AN81">
        <v>0</v>
      </c>
      <c r="AO81">
        <v>0</v>
      </c>
      <c r="AP81">
        <v>1.1062715999999999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29.110564421775578</v>
      </c>
      <c r="BB81">
        <f t="shared" si="1"/>
        <v>845.08055367228485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165.02538979712614</v>
      </c>
      <c r="L82">
        <v>63.617131232055335</v>
      </c>
      <c r="M82">
        <v>0</v>
      </c>
      <c r="N82">
        <v>14.4</v>
      </c>
      <c r="O82">
        <v>50.376544855708914</v>
      </c>
      <c r="P82">
        <v>62.24034161106993</v>
      </c>
      <c r="Q82">
        <v>2.6787855044074438</v>
      </c>
      <c r="R82">
        <v>10.765575530617223</v>
      </c>
      <c r="S82">
        <v>6.7035612700901615</v>
      </c>
      <c r="T82">
        <v>0</v>
      </c>
      <c r="U82">
        <v>292.42183947793251</v>
      </c>
      <c r="V82">
        <v>3.6193759071117562</v>
      </c>
      <c r="W82">
        <v>11.787026286227812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13.214299999999998</v>
      </c>
      <c r="AL82">
        <v>14.755000000000004</v>
      </c>
      <c r="AM82">
        <v>4.0218514285714289</v>
      </c>
      <c r="AN82">
        <v>0</v>
      </c>
      <c r="AO82">
        <v>0</v>
      </c>
      <c r="AP82">
        <v>1.1062715999999999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29.110564421775578</v>
      </c>
      <c r="BB82">
        <f t="shared" si="1"/>
        <v>845.08055367228485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165.02538979712614</v>
      </c>
      <c r="L83">
        <v>63.617131232055335</v>
      </c>
      <c r="M83">
        <v>0</v>
      </c>
      <c r="N83">
        <v>14.4</v>
      </c>
      <c r="O83">
        <v>50.376544855708914</v>
      </c>
      <c r="P83">
        <v>62.24034161106993</v>
      </c>
      <c r="Q83">
        <v>2.6787855044074438</v>
      </c>
      <c r="R83">
        <v>10.765575530617223</v>
      </c>
      <c r="S83">
        <v>6.7035612700901615</v>
      </c>
      <c r="T83">
        <v>0</v>
      </c>
      <c r="U83">
        <v>292.42183947793251</v>
      </c>
      <c r="V83">
        <v>3.6193759071117562</v>
      </c>
      <c r="W83">
        <v>11.787026286227812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13.214299999999998</v>
      </c>
      <c r="AL83">
        <v>14.755000000000004</v>
      </c>
      <c r="AM83">
        <v>4.0218514285714289</v>
      </c>
      <c r="AN83">
        <v>0</v>
      </c>
      <c r="AO83">
        <v>0</v>
      </c>
      <c r="AP83">
        <v>1.1062715999999999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29.110564421775578</v>
      </c>
      <c r="BB83">
        <f t="shared" si="1"/>
        <v>845.08055367228485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165.02538979712614</v>
      </c>
      <c r="L84">
        <v>63.617131232055335</v>
      </c>
      <c r="M84">
        <v>0</v>
      </c>
      <c r="N84">
        <v>14.4</v>
      </c>
      <c r="O84">
        <v>50.376544855708914</v>
      </c>
      <c r="P84">
        <v>62.24034161106993</v>
      </c>
      <c r="Q84">
        <v>2.6787855044074438</v>
      </c>
      <c r="R84">
        <v>10.765575530617223</v>
      </c>
      <c r="S84">
        <v>6.7035612700901615</v>
      </c>
      <c r="T84">
        <v>0</v>
      </c>
      <c r="U84">
        <v>292.42183947793251</v>
      </c>
      <c r="V84">
        <v>3.6193759071117562</v>
      </c>
      <c r="W84">
        <v>11.787026286227812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13.214299999999998</v>
      </c>
      <c r="AL84">
        <v>14.755000000000004</v>
      </c>
      <c r="AM84">
        <v>4.0218514285714289</v>
      </c>
      <c r="AN84">
        <v>0</v>
      </c>
      <c r="AO84">
        <v>0</v>
      </c>
      <c r="AP84">
        <v>1.1062715999999999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29.110564421775578</v>
      </c>
      <c r="BB84">
        <f t="shared" si="1"/>
        <v>845.08055367228485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165.02538979712614</v>
      </c>
      <c r="L85">
        <v>63.617131232055335</v>
      </c>
      <c r="M85">
        <v>0</v>
      </c>
      <c r="N85">
        <v>14.4</v>
      </c>
      <c r="O85">
        <v>50.376544855708914</v>
      </c>
      <c r="P85">
        <v>62.24034161106993</v>
      </c>
      <c r="Q85">
        <v>2.6787855044074438</v>
      </c>
      <c r="R85">
        <v>10.765575530617223</v>
      </c>
      <c r="S85">
        <v>6.7035612700901615</v>
      </c>
      <c r="T85">
        <v>0</v>
      </c>
      <c r="U85">
        <v>292.42183947793251</v>
      </c>
      <c r="V85">
        <v>3.6193759071117562</v>
      </c>
      <c r="W85">
        <v>11.787026286227812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4.2034459999999996</v>
      </c>
      <c r="AJ85">
        <v>0</v>
      </c>
      <c r="AK85">
        <v>13.214299999999998</v>
      </c>
      <c r="AL85">
        <v>14.755000000000004</v>
      </c>
      <c r="AM85">
        <v>4.0218514285714289</v>
      </c>
      <c r="AN85">
        <v>0</v>
      </c>
      <c r="AO85">
        <v>0</v>
      </c>
      <c r="AP85">
        <v>2.0823935999999996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29.003094735775576</v>
      </c>
      <c r="BB85">
        <f t="shared" si="1"/>
        <v>841.96069935828496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63.617131232055335</v>
      </c>
      <c r="M86">
        <v>0</v>
      </c>
      <c r="N86">
        <v>14.4</v>
      </c>
      <c r="O86">
        <v>50.376544855708914</v>
      </c>
      <c r="P86">
        <v>62.24034161106993</v>
      </c>
      <c r="Q86">
        <v>2.6787855044074438</v>
      </c>
      <c r="R86">
        <v>10.765575530617223</v>
      </c>
      <c r="S86">
        <v>6.7035612700901615</v>
      </c>
      <c r="T86">
        <v>0</v>
      </c>
      <c r="U86">
        <v>292.42183947793251</v>
      </c>
      <c r="V86">
        <v>3.6193759071117562</v>
      </c>
      <c r="W86">
        <v>11.787026286227812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1.2933680000000001</v>
      </c>
      <c r="AJ86">
        <v>0</v>
      </c>
      <c r="AK86">
        <v>13.214299999999998</v>
      </c>
      <c r="AL86">
        <v>14.755000000000004</v>
      </c>
      <c r="AM86">
        <v>4.0218514285714289</v>
      </c>
      <c r="AN86">
        <v>0</v>
      </c>
      <c r="AO86">
        <v>0</v>
      </c>
      <c r="AP86">
        <v>2.0823935999999996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28.906189163775579</v>
      </c>
      <c r="BB86">
        <f t="shared" si="1"/>
        <v>839.14752693028493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63.617131232055335</v>
      </c>
      <c r="M87">
        <v>0</v>
      </c>
      <c r="N87">
        <v>14.4</v>
      </c>
      <c r="O87">
        <v>50.376544855708914</v>
      </c>
      <c r="P87">
        <v>62.24034161106993</v>
      </c>
      <c r="Q87">
        <v>2.6787855044074438</v>
      </c>
      <c r="R87">
        <v>10.765575530617223</v>
      </c>
      <c r="S87">
        <v>6.7035612700901615</v>
      </c>
      <c r="T87">
        <v>0</v>
      </c>
      <c r="U87">
        <v>292.42183947793251</v>
      </c>
      <c r="V87">
        <v>3.6193759071117562</v>
      </c>
      <c r="W87">
        <v>11.787026286227812</v>
      </c>
      <c r="X87">
        <v>37.46767345514187</v>
      </c>
      <c r="Y87">
        <v>0</v>
      </c>
      <c r="Z87">
        <v>1.6763999999999997</v>
      </c>
      <c r="AA87">
        <v>7.1234299999999999</v>
      </c>
      <c r="AB87">
        <v>6.6903803199999992</v>
      </c>
      <c r="AC87">
        <v>4.9163427200000003</v>
      </c>
      <c r="AD87">
        <v>6.9455538000000008</v>
      </c>
      <c r="AE87">
        <v>12.057634</v>
      </c>
      <c r="AF87">
        <v>0</v>
      </c>
      <c r="AG87">
        <v>0</v>
      </c>
      <c r="AH87">
        <v>29.706442999999993</v>
      </c>
      <c r="AI87">
        <v>0.64668400000000004</v>
      </c>
      <c r="AJ87">
        <v>0</v>
      </c>
      <c r="AK87">
        <v>13.214299999999998</v>
      </c>
      <c r="AL87">
        <v>11.804000000000004</v>
      </c>
      <c r="AM87">
        <v>4.0218514285714289</v>
      </c>
      <c r="AN87">
        <v>0</v>
      </c>
      <c r="AO87">
        <v>0</v>
      </c>
      <c r="AP87">
        <v>2.0823935999999996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28.071558099775565</v>
      </c>
      <c r="BB87">
        <f t="shared" si="1"/>
        <v>814.91817097828493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63.617131232055335</v>
      </c>
      <c r="M88">
        <v>0</v>
      </c>
      <c r="N88">
        <v>14.4</v>
      </c>
      <c r="O88">
        <v>50.376544855708914</v>
      </c>
      <c r="P88">
        <v>62.24034161106993</v>
      </c>
      <c r="Q88">
        <v>2.6787855044074438</v>
      </c>
      <c r="R88">
        <v>10.765575530617223</v>
      </c>
      <c r="S88">
        <v>6.7035612700901615</v>
      </c>
      <c r="T88">
        <v>0</v>
      </c>
      <c r="U88">
        <v>292.42183947793251</v>
      </c>
      <c r="V88">
        <v>3.6193759071117562</v>
      </c>
      <c r="W88">
        <v>11.787026286227812</v>
      </c>
      <c r="X88">
        <v>37.46767345514187</v>
      </c>
      <c r="Y88">
        <v>0</v>
      </c>
      <c r="Z88">
        <v>1.6763999999999997</v>
      </c>
      <c r="AA88">
        <v>7.1234299999999999</v>
      </c>
      <c r="AB88">
        <v>6.6903803199999992</v>
      </c>
      <c r="AC88">
        <v>4.9163427200000003</v>
      </c>
      <c r="AD88">
        <v>6.9455538000000008</v>
      </c>
      <c r="AE88">
        <v>12.057634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13.214299999999998</v>
      </c>
      <c r="AL88">
        <v>11.804000000000004</v>
      </c>
      <c r="AM88">
        <v>4.0218514285714289</v>
      </c>
      <c r="AN88">
        <v>0</v>
      </c>
      <c r="AO88">
        <v>0</v>
      </c>
      <c r="AP88">
        <v>1.1062715999999999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28.017518583775562</v>
      </c>
      <c r="BB88">
        <f t="shared" si="1"/>
        <v>813.34940449428484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63.617131232055335</v>
      </c>
      <c r="M89">
        <v>0</v>
      </c>
      <c r="N89">
        <v>14.4</v>
      </c>
      <c r="O89">
        <v>50.376544855708914</v>
      </c>
      <c r="P89">
        <v>62.24034161106993</v>
      </c>
      <c r="Q89">
        <v>2.6787855044074438</v>
      </c>
      <c r="R89">
        <v>10.765575530617223</v>
      </c>
      <c r="S89">
        <v>6.7035612700901615</v>
      </c>
      <c r="T89">
        <v>0</v>
      </c>
      <c r="U89">
        <v>292.42183947793251</v>
      </c>
      <c r="V89">
        <v>3.6193759071117562</v>
      </c>
      <c r="W89">
        <v>11.787026286227812</v>
      </c>
      <c r="X89">
        <v>37.46767345514187</v>
      </c>
      <c r="Y89">
        <v>0</v>
      </c>
      <c r="Z89">
        <v>1.6763999999999997</v>
      </c>
      <c r="AA89">
        <v>7.1234299999999999</v>
      </c>
      <c r="AB89">
        <v>6.6903803199999992</v>
      </c>
      <c r="AC89">
        <v>4.9163427200000003</v>
      </c>
      <c r="AD89">
        <v>6.9455538000000008</v>
      </c>
      <c r="AE89">
        <v>12.057634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13.214299999999998</v>
      </c>
      <c r="AL89">
        <v>11.804000000000004</v>
      </c>
      <c r="AM89">
        <v>4.0218514285714289</v>
      </c>
      <c r="AN89">
        <v>0</v>
      </c>
      <c r="AO89">
        <v>0</v>
      </c>
      <c r="AP89">
        <v>1.1062715999999999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28.017518583775562</v>
      </c>
      <c r="BB89">
        <f t="shared" si="1"/>
        <v>813.34940449428484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63.617131232055335</v>
      </c>
      <c r="M90">
        <v>0</v>
      </c>
      <c r="N90">
        <v>14.4</v>
      </c>
      <c r="O90">
        <v>50.376544855708914</v>
      </c>
      <c r="P90">
        <v>62.24034161106993</v>
      </c>
      <c r="Q90">
        <v>2.6787855044074438</v>
      </c>
      <c r="R90">
        <v>10.765575530617223</v>
      </c>
      <c r="S90">
        <v>6.7035612700901615</v>
      </c>
      <c r="T90">
        <v>0</v>
      </c>
      <c r="U90">
        <v>292.42183947793251</v>
      </c>
      <c r="V90">
        <v>3.6193759071117562</v>
      </c>
      <c r="W90">
        <v>11.787026286227812</v>
      </c>
      <c r="X90">
        <v>37.46767345514187</v>
      </c>
      <c r="Y90">
        <v>0</v>
      </c>
      <c r="Z90">
        <v>1.6763999999999997</v>
      </c>
      <c r="AA90">
        <v>7.1234299999999999</v>
      </c>
      <c r="AB90">
        <v>6.6903803199999992</v>
      </c>
      <c r="AC90">
        <v>4.9163427200000003</v>
      </c>
      <c r="AD90">
        <v>6.9455538000000008</v>
      </c>
      <c r="AE90">
        <v>12.057634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13.214299999999998</v>
      </c>
      <c r="AL90">
        <v>11.804000000000004</v>
      </c>
      <c r="AM90">
        <v>4.0218514285714289</v>
      </c>
      <c r="AN90">
        <v>0</v>
      </c>
      <c r="AO90">
        <v>0</v>
      </c>
      <c r="AP90">
        <v>1.1062715999999999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28.017518583775562</v>
      </c>
      <c r="BB90">
        <f t="shared" si="1"/>
        <v>813.34940449428484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63.617131232055335</v>
      </c>
      <c r="M91">
        <v>0</v>
      </c>
      <c r="N91">
        <v>14.4</v>
      </c>
      <c r="O91">
        <v>50.376544855708914</v>
      </c>
      <c r="P91">
        <v>62.24034161106993</v>
      </c>
      <c r="Q91">
        <v>2.6787855044074438</v>
      </c>
      <c r="R91">
        <v>10.765575530617223</v>
      </c>
      <c r="S91">
        <v>6.7035612700901615</v>
      </c>
      <c r="T91">
        <v>0</v>
      </c>
      <c r="U91">
        <v>292.42183947793251</v>
      </c>
      <c r="V91">
        <v>3.6193759071117562</v>
      </c>
      <c r="W91">
        <v>11.787026286227812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13.214299999999998</v>
      </c>
      <c r="AL91">
        <v>11.804000000000004</v>
      </c>
      <c r="AM91">
        <v>4.0218514285714289</v>
      </c>
      <c r="AN91">
        <v>0</v>
      </c>
      <c r="AO91">
        <v>0</v>
      </c>
      <c r="AP91">
        <v>0.94358459999999988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28.726929153775579</v>
      </c>
      <c r="BB91">
        <f t="shared" si="1"/>
        <v>833.94360994028489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63.617131232055335</v>
      </c>
      <c r="M92">
        <v>0</v>
      </c>
      <c r="N92">
        <v>14.4</v>
      </c>
      <c r="O92">
        <v>50.376544855708914</v>
      </c>
      <c r="P92">
        <v>62.24034161106993</v>
      </c>
      <c r="Q92">
        <v>2.6787855044074438</v>
      </c>
      <c r="R92">
        <v>10.765575530617223</v>
      </c>
      <c r="S92">
        <v>6.7035612700901615</v>
      </c>
      <c r="T92">
        <v>0</v>
      </c>
      <c r="U92">
        <v>292.42183947793251</v>
      </c>
      <c r="V92">
        <v>3.6193759071117562</v>
      </c>
      <c r="W92">
        <v>11.787026286227812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13.214299999999998</v>
      </c>
      <c r="AL92">
        <v>11.804000000000004</v>
      </c>
      <c r="AM92">
        <v>4.0218514285714289</v>
      </c>
      <c r="AN92">
        <v>0</v>
      </c>
      <c r="AO92">
        <v>0</v>
      </c>
      <c r="AP92">
        <v>0.94358459999999988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28.726929153775579</v>
      </c>
      <c r="BB92">
        <f t="shared" si="1"/>
        <v>833.94360994028489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63.617131232055335</v>
      </c>
      <c r="M93">
        <v>0</v>
      </c>
      <c r="N93">
        <v>14.4</v>
      </c>
      <c r="O93">
        <v>50.376544855708914</v>
      </c>
      <c r="P93">
        <v>62.24034161106993</v>
      </c>
      <c r="Q93">
        <v>2.6787855044074438</v>
      </c>
      <c r="R93">
        <v>10.765575530617223</v>
      </c>
      <c r="S93">
        <v>6.7035612700901615</v>
      </c>
      <c r="T93">
        <v>0</v>
      </c>
      <c r="U93">
        <v>292.42183947793251</v>
      </c>
      <c r="V93">
        <v>3.6193759071117562</v>
      </c>
      <c r="W93">
        <v>11.787026286227812</v>
      </c>
      <c r="X93">
        <v>37.46767345514187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13.214299999999998</v>
      </c>
      <c r="AL93">
        <v>8.8529999999999998</v>
      </c>
      <c r="AM93">
        <v>4.0218514285714289</v>
      </c>
      <c r="AN93">
        <v>0</v>
      </c>
      <c r="AO93">
        <v>0</v>
      </c>
      <c r="AP93">
        <v>0.94358459999999988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28.628660853775571</v>
      </c>
      <c r="BB93">
        <f t="shared" si="1"/>
        <v>831.09087824028484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63.617131232055335</v>
      </c>
      <c r="M94">
        <v>0</v>
      </c>
      <c r="N94">
        <v>14.4</v>
      </c>
      <c r="O94">
        <v>50.376544855708914</v>
      </c>
      <c r="P94">
        <v>62.24034161106993</v>
      </c>
      <c r="Q94">
        <v>2.6787855044074438</v>
      </c>
      <c r="R94">
        <v>10.765575530617223</v>
      </c>
      <c r="S94">
        <v>6.7035612700901615</v>
      </c>
      <c r="T94">
        <v>0</v>
      </c>
      <c r="U94">
        <v>292.42183947793251</v>
      </c>
      <c r="V94">
        <v>3.6193759071117562</v>
      </c>
      <c r="W94">
        <v>11.787026286227812</v>
      </c>
      <c r="X94">
        <v>37.46767345514187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13.214299999999998</v>
      </c>
      <c r="AL94">
        <v>8.8529999999999998</v>
      </c>
      <c r="AM94">
        <v>4.0218514285714289</v>
      </c>
      <c r="AN94">
        <v>0</v>
      </c>
      <c r="AO94">
        <v>0</v>
      </c>
      <c r="AP94">
        <v>0.94358459999999988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28.628660853775571</v>
      </c>
      <c r="BB94">
        <f t="shared" si="1"/>
        <v>831.09087824028484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63.617131232055335</v>
      </c>
      <c r="M95">
        <v>0</v>
      </c>
      <c r="N95">
        <v>14.4</v>
      </c>
      <c r="O95">
        <v>50.376544855708914</v>
      </c>
      <c r="P95">
        <v>62.24034161106993</v>
      </c>
      <c r="Q95">
        <v>2.6787855044074438</v>
      </c>
      <c r="R95">
        <v>10.765575530617223</v>
      </c>
      <c r="S95">
        <v>6.7035612700901615</v>
      </c>
      <c r="T95">
        <v>0</v>
      </c>
      <c r="U95">
        <v>292.42183947793251</v>
      </c>
      <c r="V95">
        <v>3.6193759071117562</v>
      </c>
      <c r="W95">
        <v>11.787026286227812</v>
      </c>
      <c r="X95">
        <v>37.46767345514187</v>
      </c>
      <c r="Y95">
        <v>0</v>
      </c>
      <c r="Z95">
        <v>1.6763999999999997</v>
      </c>
      <c r="AA95">
        <v>7.1234299999999999</v>
      </c>
      <c r="AB95">
        <v>3.3181035999999997</v>
      </c>
      <c r="AC95">
        <v>2.4581713600000001</v>
      </c>
      <c r="AD95">
        <v>6.9455538000000008</v>
      </c>
      <c r="AE95">
        <v>11.242929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13.214299999999998</v>
      </c>
      <c r="AL95">
        <v>8.8529999999999998</v>
      </c>
      <c r="AM95">
        <v>4.0218514285714289</v>
      </c>
      <c r="AN95">
        <v>0</v>
      </c>
      <c r="AO95">
        <v>0</v>
      </c>
      <c r="AP95">
        <v>0.94358459999999988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27.89039410577557</v>
      </c>
      <c r="BB95">
        <f t="shared" si="1"/>
        <v>809.65897749228475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63.617131232055335</v>
      </c>
      <c r="M96">
        <v>0</v>
      </c>
      <c r="N96">
        <v>14.4</v>
      </c>
      <c r="O96">
        <v>50.376544855708914</v>
      </c>
      <c r="P96">
        <v>62.24034161106993</v>
      </c>
      <c r="Q96">
        <v>2.6787855044074438</v>
      </c>
      <c r="R96">
        <v>10.765575530617223</v>
      </c>
      <c r="S96">
        <v>6.7035612700901615</v>
      </c>
      <c r="T96">
        <v>0</v>
      </c>
      <c r="U96">
        <v>292.42183947793251</v>
      </c>
      <c r="V96">
        <v>3.6193759071117562</v>
      </c>
      <c r="W96">
        <v>11.787026286227812</v>
      </c>
      <c r="X96">
        <v>37.46767345514187</v>
      </c>
      <c r="Y96">
        <v>0</v>
      </c>
      <c r="Z96">
        <v>1.6763999999999997</v>
      </c>
      <c r="AA96">
        <v>7.1234299999999999</v>
      </c>
      <c r="AB96">
        <v>3.3181035999999997</v>
      </c>
      <c r="AC96">
        <v>2.4581713600000001</v>
      </c>
      <c r="AD96">
        <v>6.9455538000000008</v>
      </c>
      <c r="AE96">
        <v>11.242929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13.214299999999998</v>
      </c>
      <c r="AL96">
        <v>8.8529999999999998</v>
      </c>
      <c r="AM96">
        <v>4.0218514285714289</v>
      </c>
      <c r="AN96">
        <v>0</v>
      </c>
      <c r="AO96">
        <v>0</v>
      </c>
      <c r="AP96">
        <v>0.94358459999999988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27.89039410577557</v>
      </c>
      <c r="BB96">
        <f t="shared" si="1"/>
        <v>809.65897749228475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63.617131232055335</v>
      </c>
      <c r="M97">
        <v>0</v>
      </c>
      <c r="N97">
        <v>14.4</v>
      </c>
      <c r="O97">
        <v>50.376544855708914</v>
      </c>
      <c r="P97">
        <v>62.24034161106993</v>
      </c>
      <c r="Q97">
        <v>2.6787855044074438</v>
      </c>
      <c r="R97">
        <v>10.765575530617223</v>
      </c>
      <c r="S97">
        <v>6.7035612700901615</v>
      </c>
      <c r="T97">
        <v>0</v>
      </c>
      <c r="U97">
        <v>292.42183947793251</v>
      </c>
      <c r="V97">
        <v>3.6193759071117562</v>
      </c>
      <c r="W97">
        <v>11.787026286227812</v>
      </c>
      <c r="X97">
        <v>37.46767345514187</v>
      </c>
      <c r="Y97">
        <v>0</v>
      </c>
      <c r="Z97">
        <v>1.6763999999999997</v>
      </c>
      <c r="AA97">
        <v>7.1234299999999999</v>
      </c>
      <c r="AB97">
        <v>3.3181035999999997</v>
      </c>
      <c r="AC97">
        <v>2.4581713600000001</v>
      </c>
      <c r="AD97">
        <v>6.9455538000000008</v>
      </c>
      <c r="AE97">
        <v>11.242929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13.214299999999998</v>
      </c>
      <c r="AL97">
        <v>8.8529999999999998</v>
      </c>
      <c r="AM97">
        <v>4.0218514285714289</v>
      </c>
      <c r="AN97">
        <v>0</v>
      </c>
      <c r="AO97">
        <v>0</v>
      </c>
      <c r="AP97">
        <v>0.78089759999999986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27.884976793775571</v>
      </c>
      <c r="BB97">
        <f t="shared" si="1"/>
        <v>809.50170780428482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63.617131232055335</v>
      </c>
      <c r="M98">
        <v>0</v>
      </c>
      <c r="N98">
        <v>14.4</v>
      </c>
      <c r="O98">
        <v>50.376544855708914</v>
      </c>
      <c r="P98">
        <v>62.24034161106993</v>
      </c>
      <c r="Q98">
        <v>2.6787855044074438</v>
      </c>
      <c r="R98">
        <v>10.765575530617223</v>
      </c>
      <c r="S98">
        <v>6.7035612700901615</v>
      </c>
      <c r="T98">
        <v>0</v>
      </c>
      <c r="U98">
        <v>292.42183947793251</v>
      </c>
      <c r="V98">
        <v>3.6193759071117562</v>
      </c>
      <c r="W98">
        <v>11.787026286227812</v>
      </c>
      <c r="X98">
        <v>37.46767345514187</v>
      </c>
      <c r="Y98">
        <v>0</v>
      </c>
      <c r="Z98">
        <v>1.6763999999999997</v>
      </c>
      <c r="AA98">
        <v>7.1234299999999999</v>
      </c>
      <c r="AB98">
        <v>3.3181035999999997</v>
      </c>
      <c r="AC98">
        <v>2.4581713600000001</v>
      </c>
      <c r="AD98">
        <v>6.9455538000000008</v>
      </c>
      <c r="AE98">
        <v>11.242929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13.214299999999998</v>
      </c>
      <c r="AL98">
        <v>8.8529999999999998</v>
      </c>
      <c r="AM98">
        <v>2.6812342857142855</v>
      </c>
      <c r="AN98">
        <v>0</v>
      </c>
      <c r="AO98">
        <v>0</v>
      </c>
      <c r="AP98">
        <v>0.78089759999999986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27.840334254093037</v>
      </c>
      <c r="BB98">
        <f t="shared" si="1"/>
        <v>808.20573320111021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3.9580811968024836</v>
      </c>
      <c r="L99">
        <f t="shared" si="2"/>
        <v>1.5268111495693304</v>
      </c>
      <c r="M99">
        <f t="shared" si="2"/>
        <v>0</v>
      </c>
      <c r="N99">
        <f t="shared" si="2"/>
        <v>0.47821674986862972</v>
      </c>
      <c r="O99">
        <f t="shared" si="2"/>
        <v>1.2090370765370122</v>
      </c>
      <c r="P99">
        <f t="shared" si="2"/>
        <v>1.4937681986656808</v>
      </c>
      <c r="Q99">
        <f t="shared" si="2"/>
        <v>6.4290852105778659E-2</v>
      </c>
      <c r="R99">
        <f t="shared" si="2"/>
        <v>0.25837486103232071</v>
      </c>
      <c r="S99">
        <f t="shared" si="2"/>
        <v>0.1500442727040166</v>
      </c>
      <c r="T99">
        <f t="shared" si="2"/>
        <v>0</v>
      </c>
      <c r="U99">
        <f t="shared" si="2"/>
        <v>7.0181241474703677</v>
      </c>
      <c r="V99">
        <f t="shared" si="2"/>
        <v>8.6865021770682213E-2</v>
      </c>
      <c r="W99">
        <f t="shared" si="2"/>
        <v>0.28288863086946747</v>
      </c>
      <c r="X99">
        <f t="shared" si="2"/>
        <v>0.89922416292340379</v>
      </c>
      <c r="Y99">
        <f t="shared" si="2"/>
        <v>0</v>
      </c>
      <c r="Z99">
        <f t="shared" si="2"/>
        <v>5.9897352900000041E-2</v>
      </c>
      <c r="AA99">
        <f t="shared" si="2"/>
        <v>0.12039218745999999</v>
      </c>
      <c r="AB99">
        <f t="shared" si="2"/>
        <v>0.13165083905999969</v>
      </c>
      <c r="AC99">
        <f t="shared" si="2"/>
        <v>9.8349171855999909E-2</v>
      </c>
      <c r="AD99">
        <f t="shared" si="2"/>
        <v>0.15164459130000008</v>
      </c>
      <c r="AE99">
        <f t="shared" si="2"/>
        <v>0.28832605479200007</v>
      </c>
      <c r="AF99">
        <f t="shared" si="2"/>
        <v>0</v>
      </c>
      <c r="AG99">
        <f t="shared" si="2"/>
        <v>0</v>
      </c>
      <c r="AH99">
        <f t="shared" si="2"/>
        <v>0.42525314365000039</v>
      </c>
      <c r="AI99">
        <f t="shared" si="2"/>
        <v>2.2795610999999993E-2</v>
      </c>
      <c r="AJ99">
        <f t="shared" si="2"/>
        <v>0</v>
      </c>
      <c r="AK99">
        <f t="shared" si="2"/>
        <v>0.28080387499999987</v>
      </c>
      <c r="AL99">
        <f t="shared" si="2"/>
        <v>0.35323470000000068</v>
      </c>
      <c r="AM99">
        <f t="shared" si="2"/>
        <v>6.7701165714285763E-2</v>
      </c>
      <c r="AN99">
        <f t="shared" si="2"/>
        <v>0</v>
      </c>
      <c r="AO99">
        <f t="shared" si="2"/>
        <v>8.5504019999999991E-6</v>
      </c>
      <c r="AP99">
        <f t="shared" si="2"/>
        <v>2.4272900399999985E-2</v>
      </c>
      <c r="AQ99">
        <f t="shared" si="2"/>
        <v>0</v>
      </c>
      <c r="AR99">
        <f t="shared" si="2"/>
        <v>0.31168238399999998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6.9594999999999995E-3</v>
      </c>
      <c r="AY99">
        <f t="shared" si="2"/>
        <v>0</v>
      </c>
      <c r="AZ99">
        <f t="shared" si="2"/>
        <v>0</v>
      </c>
      <c r="BA99">
        <f t="shared" si="2"/>
        <v>0.66479961856318215</v>
      </c>
      <c r="BB99">
        <f t="shared" si="1"/>
        <v>19.299152909012278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9.4135192591699557</v>
      </c>
      <c r="L3">
        <v>578.49178000348979</v>
      </c>
      <c r="M3">
        <v>26.377195092614869</v>
      </c>
      <c r="N3">
        <v>36.240311350499212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14.237487014154123</v>
      </c>
      <c r="X3">
        <v>45.2588294758865</v>
      </c>
      <c r="Y3">
        <v>0</v>
      </c>
      <c r="Z3">
        <v>4.04976</v>
      </c>
      <c r="AA3">
        <v>8.6042059999999996</v>
      </c>
      <c r="AB3">
        <v>8.0565986800000005</v>
      </c>
      <c r="AC3">
        <v>5.9383226240000004</v>
      </c>
      <c r="AD3">
        <v>11.185805280000002</v>
      </c>
      <c r="AE3">
        <v>13.973666199999998</v>
      </c>
      <c r="AF3">
        <v>8.1674999999999986</v>
      </c>
      <c r="AG3">
        <v>5.2098321600000004</v>
      </c>
      <c r="AH3">
        <v>35.88164059999999</v>
      </c>
      <c r="AI3">
        <v>0</v>
      </c>
      <c r="AJ3">
        <v>0</v>
      </c>
      <c r="AK3">
        <v>0</v>
      </c>
      <c r="AL3">
        <v>0</v>
      </c>
      <c r="AM3">
        <v>3.2392661714285711</v>
      </c>
      <c r="AN3">
        <v>0</v>
      </c>
      <c r="AO3">
        <v>3.2471711999999997E-3</v>
      </c>
      <c r="AP3">
        <v>1.9257529200000001</v>
      </c>
      <c r="AQ3">
        <v>5.7989999999999986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32.708519945309533</v>
      </c>
      <c r="BB3">
        <f>SUM(B3:AZ3)-BA3</f>
        <v>949.52933540398362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9.4135192591699557</v>
      </c>
      <c r="L4">
        <v>578.49178000348979</v>
      </c>
      <c r="M4">
        <v>26.377195092614869</v>
      </c>
      <c r="N4">
        <v>36.240311350499212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14.237487014154123</v>
      </c>
      <c r="X4">
        <v>45.2588294758865</v>
      </c>
      <c r="Y4">
        <v>0</v>
      </c>
      <c r="Z4">
        <v>4.04976</v>
      </c>
      <c r="AA4">
        <v>6.4713324000000005</v>
      </c>
      <c r="AB4">
        <v>8.0565986800000005</v>
      </c>
      <c r="AC4">
        <v>5.9383226240000004</v>
      </c>
      <c r="AD4">
        <v>11.185805280000002</v>
      </c>
      <c r="AE4">
        <v>13.973666199999998</v>
      </c>
      <c r="AF4">
        <v>8.1674999999999986</v>
      </c>
      <c r="AG4">
        <v>5.2098321600000004</v>
      </c>
      <c r="AH4">
        <v>28.70531248</v>
      </c>
      <c r="AI4">
        <v>0</v>
      </c>
      <c r="AJ4">
        <v>0</v>
      </c>
      <c r="AK4">
        <v>0</v>
      </c>
      <c r="AL4">
        <v>0</v>
      </c>
      <c r="AM4">
        <v>3.2392661714285711</v>
      </c>
      <c r="AN4">
        <v>0</v>
      </c>
      <c r="AO4">
        <v>0</v>
      </c>
      <c r="AP4">
        <v>1.9257529200000001</v>
      </c>
      <c r="AQ4">
        <v>5.7989999999999986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32.398415709309546</v>
      </c>
      <c r="BB4">
        <f t="shared" ref="BB4:BB67" si="0">SUM(B4:AZ4)-BA4</f>
        <v>940.52699074878365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9.4135192591699557</v>
      </c>
      <c r="L5">
        <v>578.49178000348979</v>
      </c>
      <c r="M5">
        <v>26.377195092614869</v>
      </c>
      <c r="N5">
        <v>36.240311350499212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14.237487014154123</v>
      </c>
      <c r="X5">
        <v>45.2588294758865</v>
      </c>
      <c r="Y5">
        <v>0</v>
      </c>
      <c r="Z5">
        <v>4.04976</v>
      </c>
      <c r="AA5">
        <v>4.2899843999999998</v>
      </c>
      <c r="AB5">
        <v>8.0565986800000005</v>
      </c>
      <c r="AC5">
        <v>5.9383226240000004</v>
      </c>
      <c r="AD5">
        <v>11.185805280000002</v>
      </c>
      <c r="AE5">
        <v>13.973666199999998</v>
      </c>
      <c r="AF5">
        <v>8.1674999999999986</v>
      </c>
      <c r="AG5">
        <v>5.2098321600000004</v>
      </c>
      <c r="AH5">
        <v>21.528984360000003</v>
      </c>
      <c r="AI5">
        <v>0</v>
      </c>
      <c r="AJ5">
        <v>0</v>
      </c>
      <c r="AK5">
        <v>0</v>
      </c>
      <c r="AL5">
        <v>0</v>
      </c>
      <c r="AM5">
        <v>3.2392661714285711</v>
      </c>
      <c r="AN5">
        <v>0</v>
      </c>
      <c r="AO5">
        <v>0</v>
      </c>
      <c r="AP5">
        <v>1.9257529200000001</v>
      </c>
      <c r="AQ5">
        <v>5.7989999999999986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32.086805085309557</v>
      </c>
      <c r="BB5">
        <f t="shared" si="0"/>
        <v>931.48092525278355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9.4135192591699557</v>
      </c>
      <c r="L6">
        <v>578.49178000348979</v>
      </c>
      <c r="M6">
        <v>26.377195092614869</v>
      </c>
      <c r="N6">
        <v>36.240311350499212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14.237487014154123</v>
      </c>
      <c r="X6">
        <v>45.2588294758865</v>
      </c>
      <c r="Y6">
        <v>0</v>
      </c>
      <c r="Z6">
        <v>4.04976</v>
      </c>
      <c r="AA6">
        <v>4.2899843999999998</v>
      </c>
      <c r="AB6">
        <v>8.0565986800000005</v>
      </c>
      <c r="AC6">
        <v>5.9383226240000004</v>
      </c>
      <c r="AD6">
        <v>11.185805280000002</v>
      </c>
      <c r="AE6">
        <v>13.973666199999998</v>
      </c>
      <c r="AF6">
        <v>8.1674999999999986</v>
      </c>
      <c r="AG6">
        <v>5.2098321600000004</v>
      </c>
      <c r="AH6">
        <v>14.35265624</v>
      </c>
      <c r="AI6">
        <v>0</v>
      </c>
      <c r="AJ6">
        <v>0</v>
      </c>
      <c r="AK6">
        <v>0</v>
      </c>
      <c r="AL6">
        <v>0</v>
      </c>
      <c r="AM6">
        <v>3.2392661714285711</v>
      </c>
      <c r="AN6">
        <v>0</v>
      </c>
      <c r="AO6">
        <v>0</v>
      </c>
      <c r="AP6">
        <v>1.9257529200000001</v>
      </c>
      <c r="AQ6">
        <v>5.7989999999999986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31.847833349709553</v>
      </c>
      <c r="BB6">
        <f t="shared" si="0"/>
        <v>924.54356886838366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9.4135192591699557</v>
      </c>
      <c r="L7">
        <v>578.49178000348979</v>
      </c>
      <c r="M7">
        <v>26.377195092614869</v>
      </c>
      <c r="N7">
        <v>36.240311350499212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14.237487014154123</v>
      </c>
      <c r="X7">
        <v>45.2588294758865</v>
      </c>
      <c r="Y7">
        <v>0</v>
      </c>
      <c r="Z7">
        <v>4.04976</v>
      </c>
      <c r="AA7">
        <v>4.2899843999999998</v>
      </c>
      <c r="AB7">
        <v>8.0565986800000005</v>
      </c>
      <c r="AC7">
        <v>5.9383226240000004</v>
      </c>
      <c r="AD7">
        <v>11.185805280000002</v>
      </c>
      <c r="AE7">
        <v>13.973666199999998</v>
      </c>
      <c r="AF7">
        <v>8.1674999999999986</v>
      </c>
      <c r="AG7">
        <v>5.2098321600000004</v>
      </c>
      <c r="AH7">
        <v>11.621583999999999</v>
      </c>
      <c r="AI7">
        <v>0</v>
      </c>
      <c r="AJ7">
        <v>0</v>
      </c>
      <c r="AK7">
        <v>0</v>
      </c>
      <c r="AL7">
        <v>0</v>
      </c>
      <c r="AM7">
        <v>3.2392661714285711</v>
      </c>
      <c r="AN7">
        <v>0</v>
      </c>
      <c r="AO7">
        <v>3.2471711999999997E-3</v>
      </c>
      <c r="AP7">
        <v>0.94322591999999994</v>
      </c>
      <c r="AQ7">
        <v>5.7989999999999986</v>
      </c>
      <c r="AR7">
        <v>15.580531200000003</v>
      </c>
      <c r="AS7">
        <v>10.111330319999999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31.724278546909559</v>
      </c>
      <c r="BB7">
        <f t="shared" si="0"/>
        <v>920.95677160238358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9.4135192591699557</v>
      </c>
      <c r="L8">
        <v>578.49178000348979</v>
      </c>
      <c r="M8">
        <v>26.377195092614869</v>
      </c>
      <c r="N8">
        <v>36.240311350499212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14.237487014154123</v>
      </c>
      <c r="X8">
        <v>45.2588294758865</v>
      </c>
      <c r="Y8">
        <v>0</v>
      </c>
      <c r="Z8">
        <v>4.04976</v>
      </c>
      <c r="AA8">
        <v>4.2899843999999998</v>
      </c>
      <c r="AB8">
        <v>8.0565986800000005</v>
      </c>
      <c r="AC8">
        <v>5.9383226240000004</v>
      </c>
      <c r="AD8">
        <v>11.185805280000002</v>
      </c>
      <c r="AE8">
        <v>13.973666199999998</v>
      </c>
      <c r="AF8">
        <v>8.1674999999999986</v>
      </c>
      <c r="AG8">
        <v>5.2098321600000004</v>
      </c>
      <c r="AH8">
        <v>11.621583999999999</v>
      </c>
      <c r="AI8">
        <v>0</v>
      </c>
      <c r="AJ8">
        <v>0</v>
      </c>
      <c r="AK8">
        <v>0</v>
      </c>
      <c r="AL8">
        <v>0</v>
      </c>
      <c r="AM8">
        <v>3.2392661714285711</v>
      </c>
      <c r="AN8">
        <v>0</v>
      </c>
      <c r="AO8">
        <v>4.1491632000000009E-3</v>
      </c>
      <c r="AP8">
        <v>0.94322591999999994</v>
      </c>
      <c r="AQ8">
        <v>5.7989999999999986</v>
      </c>
      <c r="AR8">
        <v>15.580531200000003</v>
      </c>
      <c r="AS8">
        <v>10.111330319999999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31.72430861330956</v>
      </c>
      <c r="BB8">
        <f t="shared" si="0"/>
        <v>920.95764352798369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9.4135192591699557</v>
      </c>
      <c r="L9">
        <v>578.49178000348979</v>
      </c>
      <c r="M9">
        <v>26.377195092614869</v>
      </c>
      <c r="N9">
        <v>36.240311350499212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14.237487014154123</v>
      </c>
      <c r="X9">
        <v>45.2588294758865</v>
      </c>
      <c r="Y9">
        <v>0</v>
      </c>
      <c r="Z9">
        <v>4.04976</v>
      </c>
      <c r="AA9">
        <v>4.2899843999999998</v>
      </c>
      <c r="AB9">
        <v>8.0565986800000005</v>
      </c>
      <c r="AC9">
        <v>5.9383226240000004</v>
      </c>
      <c r="AD9">
        <v>11.185805280000002</v>
      </c>
      <c r="AE9">
        <v>14.564102799999997</v>
      </c>
      <c r="AF9">
        <v>5.4450000000000003</v>
      </c>
      <c r="AG9">
        <v>5.2098321600000004</v>
      </c>
      <c r="AH9">
        <v>11.621583999999999</v>
      </c>
      <c r="AI9">
        <v>0</v>
      </c>
      <c r="AJ9">
        <v>0</v>
      </c>
      <c r="AK9">
        <v>0</v>
      </c>
      <c r="AL9">
        <v>0</v>
      </c>
      <c r="AM9">
        <v>3.2392661714285711</v>
      </c>
      <c r="AN9">
        <v>0</v>
      </c>
      <c r="AO9">
        <v>1.1184700800000001E-2</v>
      </c>
      <c r="AP9">
        <v>0.94322591999999994</v>
      </c>
      <c r="AQ9">
        <v>5.7989999999999986</v>
      </c>
      <c r="AR9">
        <v>15.580531200000003</v>
      </c>
      <c r="AS9">
        <v>10.111330319999999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31.653545097873447</v>
      </c>
      <c r="BB9">
        <f t="shared" si="0"/>
        <v>918.90337918101966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9.4135192591699557</v>
      </c>
      <c r="L10">
        <v>578.49178000348979</v>
      </c>
      <c r="M10">
        <v>26.377195092614869</v>
      </c>
      <c r="N10">
        <v>36.240311350499212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14.237487014154123</v>
      </c>
      <c r="X10">
        <v>45.2588294758865</v>
      </c>
      <c r="Y10">
        <v>0</v>
      </c>
      <c r="Z10">
        <v>4.04976</v>
      </c>
      <c r="AA10">
        <v>4.2899843999999998</v>
      </c>
      <c r="AB10">
        <v>8.0565986800000005</v>
      </c>
      <c r="AC10">
        <v>5.9383226240000004</v>
      </c>
      <c r="AD10">
        <v>11.185805280000002</v>
      </c>
      <c r="AE10">
        <v>14.564102799999997</v>
      </c>
      <c r="AF10">
        <v>5.4450000000000003</v>
      </c>
      <c r="AG10">
        <v>5.2098321600000004</v>
      </c>
      <c r="AH10">
        <v>11.621583999999999</v>
      </c>
      <c r="AI10">
        <v>0</v>
      </c>
      <c r="AJ10">
        <v>0</v>
      </c>
      <c r="AK10">
        <v>0</v>
      </c>
      <c r="AL10">
        <v>0</v>
      </c>
      <c r="AM10">
        <v>3.2392661714285711</v>
      </c>
      <c r="AN10">
        <v>0</v>
      </c>
      <c r="AO10">
        <v>0</v>
      </c>
      <c r="AP10">
        <v>0.94322591999999994</v>
      </c>
      <c r="AQ10">
        <v>5.7989999999999986</v>
      </c>
      <c r="AR10">
        <v>15.580531200000003</v>
      </c>
      <c r="AS10">
        <v>10.111330319999999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31.653172642673447</v>
      </c>
      <c r="BB10">
        <f t="shared" si="0"/>
        <v>918.89256693541972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9.4135192591699557</v>
      </c>
      <c r="L11">
        <v>578.49178000348979</v>
      </c>
      <c r="M11">
        <v>26.377195092614869</v>
      </c>
      <c r="N11">
        <v>36.240311350499212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14.237487014154123</v>
      </c>
      <c r="X11">
        <v>45.2588294758865</v>
      </c>
      <c r="Y11">
        <v>0</v>
      </c>
      <c r="Z11">
        <v>2.01070584</v>
      </c>
      <c r="AA11">
        <v>4.2899843999999998</v>
      </c>
      <c r="AB11">
        <v>8.0565986800000005</v>
      </c>
      <c r="AC11">
        <v>5.9383226240000004</v>
      </c>
      <c r="AD11">
        <v>11.185805280000002</v>
      </c>
      <c r="AE11">
        <v>13.973666199999998</v>
      </c>
      <c r="AF11">
        <v>5.4450000000000003</v>
      </c>
      <c r="AG11">
        <v>5.2098321600000004</v>
      </c>
      <c r="AH11">
        <v>11.621583999999999</v>
      </c>
      <c r="AI11">
        <v>0</v>
      </c>
      <c r="AJ11">
        <v>0</v>
      </c>
      <c r="AK11">
        <v>0</v>
      </c>
      <c r="AL11">
        <v>0</v>
      </c>
      <c r="AM11">
        <v>3.2392661714285711</v>
      </c>
      <c r="AN11">
        <v>0</v>
      </c>
      <c r="AO11">
        <v>0</v>
      </c>
      <c r="AP11">
        <v>0.94322591999999994</v>
      </c>
      <c r="AQ11">
        <v>2.8994999999999993</v>
      </c>
      <c r="AR11">
        <v>15.580531200000003</v>
      </c>
      <c r="AS11">
        <v>10.111330319999999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31.369157345473454</v>
      </c>
      <c r="BB11">
        <f t="shared" si="0"/>
        <v>910.64759147261975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9.4135192591699557</v>
      </c>
      <c r="L12">
        <v>578.49178000348979</v>
      </c>
      <c r="M12">
        <v>26.377195092614869</v>
      </c>
      <c r="N12">
        <v>36.240311350499212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14.237487014154123</v>
      </c>
      <c r="X12">
        <v>45.2588294758865</v>
      </c>
      <c r="Y12">
        <v>0</v>
      </c>
      <c r="Z12">
        <v>2.01070584</v>
      </c>
      <c r="AA12">
        <v>4.2899843999999998</v>
      </c>
      <c r="AB12">
        <v>8.0565986800000005</v>
      </c>
      <c r="AC12">
        <v>5.9383226240000004</v>
      </c>
      <c r="AD12">
        <v>11.185805280000002</v>
      </c>
      <c r="AE12">
        <v>13.973666199999998</v>
      </c>
      <c r="AF12">
        <v>5.4450000000000003</v>
      </c>
      <c r="AG12">
        <v>5.2098321600000004</v>
      </c>
      <c r="AH12">
        <v>11.621583999999999</v>
      </c>
      <c r="AI12">
        <v>0</v>
      </c>
      <c r="AJ12">
        <v>0</v>
      </c>
      <c r="AK12">
        <v>0</v>
      </c>
      <c r="AL12">
        <v>0</v>
      </c>
      <c r="AM12">
        <v>3.2392661714285711</v>
      </c>
      <c r="AN12">
        <v>0</v>
      </c>
      <c r="AO12">
        <v>0</v>
      </c>
      <c r="AP12">
        <v>0.94322591999999994</v>
      </c>
      <c r="AQ12">
        <v>0</v>
      </c>
      <c r="AR12">
        <v>15.580531200000003</v>
      </c>
      <c r="AS12">
        <v>10.111330319999999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31.272603995473453</v>
      </c>
      <c r="BB12">
        <f t="shared" si="0"/>
        <v>907.84464482261978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9.4135192591699557</v>
      </c>
      <c r="L13">
        <v>578.49178000348979</v>
      </c>
      <c r="M13">
        <v>26.377195092614869</v>
      </c>
      <c r="N13">
        <v>36.240311350499212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4.374274310595065</v>
      </c>
      <c r="W13">
        <v>14.237487014154123</v>
      </c>
      <c r="X13">
        <v>45.2588294758865</v>
      </c>
      <c r="Y13">
        <v>0</v>
      </c>
      <c r="Z13">
        <v>2.01070584</v>
      </c>
      <c r="AA13">
        <v>4.2899843999999998</v>
      </c>
      <c r="AB13">
        <v>8.0565986800000005</v>
      </c>
      <c r="AC13">
        <v>5.9383226240000004</v>
      </c>
      <c r="AD13">
        <v>8.3893539599999993</v>
      </c>
      <c r="AE13">
        <v>13.973666199999998</v>
      </c>
      <c r="AF13">
        <v>5.4450000000000003</v>
      </c>
      <c r="AG13">
        <v>5.2098321600000004</v>
      </c>
      <c r="AH13">
        <v>11.621583999999999</v>
      </c>
      <c r="AI13">
        <v>0</v>
      </c>
      <c r="AJ13">
        <v>0</v>
      </c>
      <c r="AK13">
        <v>0</v>
      </c>
      <c r="AL13">
        <v>0</v>
      </c>
      <c r="AM13">
        <v>3.2392661714285711</v>
      </c>
      <c r="AN13">
        <v>0</v>
      </c>
      <c r="AO13">
        <v>0</v>
      </c>
      <c r="AP13">
        <v>0.94322591999999994</v>
      </c>
      <c r="AQ13">
        <v>0</v>
      </c>
      <c r="AR13">
        <v>15.580531200000003</v>
      </c>
      <c r="AS13">
        <v>10.111330319999999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31.179482218673456</v>
      </c>
      <c r="BB13">
        <f t="shared" si="0"/>
        <v>905.14131527941981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9.4135192591699557</v>
      </c>
      <c r="L14">
        <v>578.49178000348979</v>
      </c>
      <c r="M14">
        <v>26.377195092614869</v>
      </c>
      <c r="N14">
        <v>36.240311350499212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4.374274310595065</v>
      </c>
      <c r="W14">
        <v>14.237487014154123</v>
      </c>
      <c r="X14">
        <v>45.2588294758865</v>
      </c>
      <c r="Y14">
        <v>0</v>
      </c>
      <c r="Z14">
        <v>2.01070584</v>
      </c>
      <c r="AA14">
        <v>4.2899843999999998</v>
      </c>
      <c r="AB14">
        <v>8.0565986800000005</v>
      </c>
      <c r="AC14">
        <v>5.9383226240000004</v>
      </c>
      <c r="AD14">
        <v>8.3893539599999993</v>
      </c>
      <c r="AE14">
        <v>13.973666199999998</v>
      </c>
      <c r="AF14">
        <v>5.4450000000000003</v>
      </c>
      <c r="AG14">
        <v>5.2098321600000004</v>
      </c>
      <c r="AH14">
        <v>11.621583999999999</v>
      </c>
      <c r="AI14">
        <v>0</v>
      </c>
      <c r="AJ14">
        <v>0</v>
      </c>
      <c r="AK14">
        <v>15.9613</v>
      </c>
      <c r="AL14">
        <v>0</v>
      </c>
      <c r="AM14">
        <v>3.2392661714285711</v>
      </c>
      <c r="AN14">
        <v>0</v>
      </c>
      <c r="AO14">
        <v>1.9483027199999999E-2</v>
      </c>
      <c r="AP14">
        <v>0.94322591999999994</v>
      </c>
      <c r="AQ14">
        <v>0</v>
      </c>
      <c r="AR14">
        <v>15.580531200000003</v>
      </c>
      <c r="AS14">
        <v>10.111330319999999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31.711642482706552</v>
      </c>
      <c r="BB14">
        <f t="shared" si="0"/>
        <v>920.58993804258671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9.4135192591699557</v>
      </c>
      <c r="L15">
        <v>578.49178000348979</v>
      </c>
      <c r="M15">
        <v>26.377195092614869</v>
      </c>
      <c r="N15">
        <v>36.240311350499212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4.374274310595065</v>
      </c>
      <c r="W15">
        <v>14.237487014154123</v>
      </c>
      <c r="X15">
        <v>45.2588294758865</v>
      </c>
      <c r="Y15">
        <v>0</v>
      </c>
      <c r="Z15">
        <v>2.01070584</v>
      </c>
      <c r="AA15">
        <v>4.2899843999999998</v>
      </c>
      <c r="AB15">
        <v>8.0565986800000005</v>
      </c>
      <c r="AC15">
        <v>5.9383226240000004</v>
      </c>
      <c r="AD15">
        <v>8.3893539599999993</v>
      </c>
      <c r="AE15">
        <v>15.167135380800001</v>
      </c>
      <c r="AF15">
        <v>5.4450000000000003</v>
      </c>
      <c r="AG15">
        <v>5.2098321600000004</v>
      </c>
      <c r="AH15">
        <v>14.35265624</v>
      </c>
      <c r="AI15">
        <v>0</v>
      </c>
      <c r="AJ15">
        <v>0</v>
      </c>
      <c r="AK15">
        <v>15.9613</v>
      </c>
      <c r="AL15">
        <v>0</v>
      </c>
      <c r="AM15">
        <v>3.2392661714285711</v>
      </c>
      <c r="AN15">
        <v>0</v>
      </c>
      <c r="AO15">
        <v>0</v>
      </c>
      <c r="AP15">
        <v>0.94322591999999994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31.859048837906546</v>
      </c>
      <c r="BB15">
        <f t="shared" si="0"/>
        <v>924.86914486538672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9.4135192591699557</v>
      </c>
      <c r="L16">
        <v>578.49178000348979</v>
      </c>
      <c r="M16">
        <v>26.377195092614869</v>
      </c>
      <c r="N16">
        <v>36.240311350499212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4.374274310595065</v>
      </c>
      <c r="W16">
        <v>14.237487014154123</v>
      </c>
      <c r="X16">
        <v>45.2588294758865</v>
      </c>
      <c r="Y16">
        <v>0</v>
      </c>
      <c r="Z16">
        <v>2.01070584</v>
      </c>
      <c r="AA16">
        <v>4.2899843999999998</v>
      </c>
      <c r="AB16">
        <v>8.0565986800000005</v>
      </c>
      <c r="AC16">
        <v>5.9383226240000004</v>
      </c>
      <c r="AD16">
        <v>8.3893539599999993</v>
      </c>
      <c r="AE16">
        <v>15.167135380800001</v>
      </c>
      <c r="AF16">
        <v>5.4450000000000003</v>
      </c>
      <c r="AG16">
        <v>5.2098321600000004</v>
      </c>
      <c r="AH16">
        <v>14.35265624</v>
      </c>
      <c r="AI16">
        <v>0</v>
      </c>
      <c r="AJ16">
        <v>0</v>
      </c>
      <c r="AK16">
        <v>15.9613</v>
      </c>
      <c r="AL16">
        <v>0</v>
      </c>
      <c r="AM16">
        <v>3.2392661714285711</v>
      </c>
      <c r="AN16">
        <v>0</v>
      </c>
      <c r="AO16">
        <v>0</v>
      </c>
      <c r="AP16">
        <v>0.94322591999999994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31.859048837906546</v>
      </c>
      <c r="BB16">
        <f t="shared" si="0"/>
        <v>924.86914486538672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9.4135192591699557</v>
      </c>
      <c r="L17">
        <v>578.49178000348979</v>
      </c>
      <c r="M17">
        <v>26.377195092614869</v>
      </c>
      <c r="N17">
        <v>36.240311350499212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4.374274310595065</v>
      </c>
      <c r="W17">
        <v>14.237487014154123</v>
      </c>
      <c r="X17">
        <v>45.2588294758865</v>
      </c>
      <c r="Y17">
        <v>0</v>
      </c>
      <c r="Z17">
        <v>2.01070584</v>
      </c>
      <c r="AA17">
        <v>4.2899843999999998</v>
      </c>
      <c r="AB17">
        <v>8.0565986800000005</v>
      </c>
      <c r="AC17">
        <v>5.9383226240000004</v>
      </c>
      <c r="AD17">
        <v>8.3893539599999993</v>
      </c>
      <c r="AE17">
        <v>15.167135380800001</v>
      </c>
      <c r="AF17">
        <v>5.4450000000000003</v>
      </c>
      <c r="AG17">
        <v>5.2098321600000004</v>
      </c>
      <c r="AH17">
        <v>14.35265624</v>
      </c>
      <c r="AI17">
        <v>0</v>
      </c>
      <c r="AJ17">
        <v>0</v>
      </c>
      <c r="AK17">
        <v>15.9613</v>
      </c>
      <c r="AL17">
        <v>0</v>
      </c>
      <c r="AM17">
        <v>3.2392661714285711</v>
      </c>
      <c r="AN17">
        <v>0</v>
      </c>
      <c r="AO17">
        <v>0</v>
      </c>
      <c r="AP17">
        <v>0.94322591999999994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31.859048837906546</v>
      </c>
      <c r="BB17">
        <f t="shared" si="0"/>
        <v>924.86914486538672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9.4135192591699557</v>
      </c>
      <c r="L18">
        <v>578.49178000348979</v>
      </c>
      <c r="M18">
        <v>26.377195092614869</v>
      </c>
      <c r="N18">
        <v>36.240311350499212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4.374274310595065</v>
      </c>
      <c r="W18">
        <v>14.237487014154123</v>
      </c>
      <c r="X18">
        <v>45.2588294758865</v>
      </c>
      <c r="Y18">
        <v>0</v>
      </c>
      <c r="Z18">
        <v>2.01070584</v>
      </c>
      <c r="AA18">
        <v>4.2899843999999998</v>
      </c>
      <c r="AB18">
        <v>8.0565986800000005</v>
      </c>
      <c r="AC18">
        <v>5.9383226240000004</v>
      </c>
      <c r="AD18">
        <v>8.3893539599999993</v>
      </c>
      <c r="AE18">
        <v>15.167135380800001</v>
      </c>
      <c r="AF18">
        <v>5.4450000000000003</v>
      </c>
      <c r="AG18">
        <v>5.2098321600000004</v>
      </c>
      <c r="AH18">
        <v>14.35265624</v>
      </c>
      <c r="AI18">
        <v>0</v>
      </c>
      <c r="AJ18">
        <v>0</v>
      </c>
      <c r="AK18">
        <v>15.9613</v>
      </c>
      <c r="AL18">
        <v>0</v>
      </c>
      <c r="AM18">
        <v>3.2392661714285711</v>
      </c>
      <c r="AN18">
        <v>0</v>
      </c>
      <c r="AO18">
        <v>0</v>
      </c>
      <c r="AP18">
        <v>0.94322591999999994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31.859048837906546</v>
      </c>
      <c r="BB18">
        <f t="shared" si="0"/>
        <v>924.86914486538672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9.4135192591699557</v>
      </c>
      <c r="L19">
        <v>578.49178000348979</v>
      </c>
      <c r="M19">
        <v>26.377195092614869</v>
      </c>
      <c r="N19">
        <v>36.240311350499212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4.374274310595065</v>
      </c>
      <c r="W19">
        <v>14.237487014154123</v>
      </c>
      <c r="X19">
        <v>45.2588294758865</v>
      </c>
      <c r="Y19">
        <v>0</v>
      </c>
      <c r="Z19">
        <v>2.01070584</v>
      </c>
      <c r="AA19">
        <v>4.2899843999999998</v>
      </c>
      <c r="AB19">
        <v>8.0565986800000005</v>
      </c>
      <c r="AC19">
        <v>5.9383226240000004</v>
      </c>
      <c r="AD19">
        <v>8.3893539599999993</v>
      </c>
      <c r="AE19">
        <v>15.167135380800001</v>
      </c>
      <c r="AF19">
        <v>5.4450000000000003</v>
      </c>
      <c r="AG19">
        <v>5.2098321600000004</v>
      </c>
      <c r="AH19">
        <v>21.528984360000003</v>
      </c>
      <c r="AI19">
        <v>0</v>
      </c>
      <c r="AJ19">
        <v>0</v>
      </c>
      <c r="AK19">
        <v>15.9613</v>
      </c>
      <c r="AL19">
        <v>0</v>
      </c>
      <c r="AM19">
        <v>3.2392661714285711</v>
      </c>
      <c r="AN19">
        <v>0</v>
      </c>
      <c r="AO19">
        <v>0</v>
      </c>
      <c r="AP19">
        <v>0.94322591999999994</v>
      </c>
      <c r="AQ19">
        <v>2.8994999999999993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32.166376549106559</v>
      </c>
      <c r="BB19">
        <f t="shared" si="0"/>
        <v>933.79087727418676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9.4135192591699557</v>
      </c>
      <c r="L20">
        <v>578.49178000348979</v>
      </c>
      <c r="M20">
        <v>26.377195092614869</v>
      </c>
      <c r="N20">
        <v>36.240311350499212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4.374274310595065</v>
      </c>
      <c r="W20">
        <v>14.237487014154123</v>
      </c>
      <c r="X20">
        <v>45.2588294758865</v>
      </c>
      <c r="Y20">
        <v>0</v>
      </c>
      <c r="Z20">
        <v>2.01070584</v>
      </c>
      <c r="AA20">
        <v>4.2899843999999998</v>
      </c>
      <c r="AB20">
        <v>8.0565986800000005</v>
      </c>
      <c r="AC20">
        <v>5.9383226240000004</v>
      </c>
      <c r="AD20">
        <v>8.3893539599999993</v>
      </c>
      <c r="AE20">
        <v>15.167135380800001</v>
      </c>
      <c r="AF20">
        <v>5.4450000000000003</v>
      </c>
      <c r="AG20">
        <v>5.2098321600000004</v>
      </c>
      <c r="AH20">
        <v>21.528984360000003</v>
      </c>
      <c r="AI20">
        <v>0</v>
      </c>
      <c r="AJ20">
        <v>0</v>
      </c>
      <c r="AK20">
        <v>15.9613</v>
      </c>
      <c r="AL20">
        <v>0</v>
      </c>
      <c r="AM20">
        <v>3.2392661714285711</v>
      </c>
      <c r="AN20">
        <v>0</v>
      </c>
      <c r="AO20">
        <v>0</v>
      </c>
      <c r="AP20">
        <v>0.94322591999999994</v>
      </c>
      <c r="AQ20">
        <v>5.7989999999999986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32.262929899106553</v>
      </c>
      <c r="BB20">
        <f t="shared" si="0"/>
        <v>936.59382392418672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9.4135192591699557</v>
      </c>
      <c r="L21">
        <v>578.49178000348979</v>
      </c>
      <c r="M21">
        <v>26.377195092614869</v>
      </c>
      <c r="N21">
        <v>36.240311350499212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4.374274310595065</v>
      </c>
      <c r="W21">
        <v>14.237487014154123</v>
      </c>
      <c r="X21">
        <v>45.2588294758865</v>
      </c>
      <c r="Y21">
        <v>0</v>
      </c>
      <c r="Z21">
        <v>2.01070584</v>
      </c>
      <c r="AA21">
        <v>4.2899843999999998</v>
      </c>
      <c r="AB21">
        <v>8.0565986800000005</v>
      </c>
      <c r="AC21">
        <v>5.9383226240000004</v>
      </c>
      <c r="AD21">
        <v>8.3893539599999993</v>
      </c>
      <c r="AE21">
        <v>15.167135380800001</v>
      </c>
      <c r="AF21">
        <v>5.4450000000000003</v>
      </c>
      <c r="AG21">
        <v>5.2098321600000004</v>
      </c>
      <c r="AH21">
        <v>21.528984360000003</v>
      </c>
      <c r="AI21">
        <v>0</v>
      </c>
      <c r="AJ21">
        <v>0</v>
      </c>
      <c r="AK21">
        <v>15.9613</v>
      </c>
      <c r="AL21">
        <v>0</v>
      </c>
      <c r="AM21">
        <v>3.2392661714285711</v>
      </c>
      <c r="AN21">
        <v>0</v>
      </c>
      <c r="AO21">
        <v>0</v>
      </c>
      <c r="AP21">
        <v>0.94322591999999994</v>
      </c>
      <c r="AQ21">
        <v>5.7989999999999986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32.262929899106553</v>
      </c>
      <c r="BB21">
        <f t="shared" si="0"/>
        <v>936.59382392418672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9.4135192591699557</v>
      </c>
      <c r="L22">
        <v>578.49178000348979</v>
      </c>
      <c r="M22">
        <v>26.377195092614869</v>
      </c>
      <c r="N22">
        <v>36.240311350499212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4.374274310595065</v>
      </c>
      <c r="W22">
        <v>14.237487014154123</v>
      </c>
      <c r="X22">
        <v>45.2588294758865</v>
      </c>
      <c r="Y22">
        <v>0</v>
      </c>
      <c r="Z22">
        <v>2.01070584</v>
      </c>
      <c r="AA22">
        <v>4.2899843999999998</v>
      </c>
      <c r="AB22">
        <v>8.0565986800000005</v>
      </c>
      <c r="AC22">
        <v>5.9383226240000004</v>
      </c>
      <c r="AD22">
        <v>8.3893539599999993</v>
      </c>
      <c r="AE22">
        <v>15.167135380800001</v>
      </c>
      <c r="AF22">
        <v>5.4450000000000003</v>
      </c>
      <c r="AG22">
        <v>5.2098321600000004</v>
      </c>
      <c r="AH22">
        <v>21.528984360000003</v>
      </c>
      <c r="AI22">
        <v>0</v>
      </c>
      <c r="AJ22">
        <v>0</v>
      </c>
      <c r="AK22">
        <v>15.9613</v>
      </c>
      <c r="AL22">
        <v>0</v>
      </c>
      <c r="AM22">
        <v>3.2392661714285711</v>
      </c>
      <c r="AN22">
        <v>0</v>
      </c>
      <c r="AO22">
        <v>0</v>
      </c>
      <c r="AP22">
        <v>0.94322591999999994</v>
      </c>
      <c r="AQ22">
        <v>8.6984999999999975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32.35948324910656</v>
      </c>
      <c r="BB22">
        <f t="shared" si="0"/>
        <v>939.39677057418669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9.4135192591699557</v>
      </c>
      <c r="L23">
        <v>578.49178000348979</v>
      </c>
      <c r="M23">
        <v>26.377195092614869</v>
      </c>
      <c r="N23">
        <v>36.240311350499212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4.374274310595065</v>
      </c>
      <c r="W23">
        <v>14.237487014154123</v>
      </c>
      <c r="X23">
        <v>45.2588294758865</v>
      </c>
      <c r="Y23">
        <v>0</v>
      </c>
      <c r="Z23">
        <v>2.01070584</v>
      </c>
      <c r="AA23">
        <v>4.2899843999999998</v>
      </c>
      <c r="AB23">
        <v>8.0565986800000005</v>
      </c>
      <c r="AC23">
        <v>5.9383226240000004</v>
      </c>
      <c r="AD23">
        <v>8.3893539599999993</v>
      </c>
      <c r="AE23">
        <v>15.167135380800001</v>
      </c>
      <c r="AF23">
        <v>5.4450000000000003</v>
      </c>
      <c r="AG23">
        <v>5.2098321600000004</v>
      </c>
      <c r="AH23">
        <v>21.528984360000003</v>
      </c>
      <c r="AI23">
        <v>0</v>
      </c>
      <c r="AJ23">
        <v>0</v>
      </c>
      <c r="AK23">
        <v>15.9613</v>
      </c>
      <c r="AL23">
        <v>0</v>
      </c>
      <c r="AM23">
        <v>3.2392661714285711</v>
      </c>
      <c r="AN23">
        <v>0</v>
      </c>
      <c r="AO23">
        <v>0</v>
      </c>
      <c r="AP23">
        <v>0.94322591999999994</v>
      </c>
      <c r="AQ23">
        <v>8.6984999999999975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32.387680623506554</v>
      </c>
      <c r="BB23">
        <f t="shared" si="0"/>
        <v>940.21534119978674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9.4135192591699557</v>
      </c>
      <c r="L24">
        <v>578.49178000348979</v>
      </c>
      <c r="M24">
        <v>26.377195092614869</v>
      </c>
      <c r="N24">
        <v>36.240311350499212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4.374274310595065</v>
      </c>
      <c r="W24">
        <v>14.237487014154123</v>
      </c>
      <c r="X24">
        <v>45.2588294758865</v>
      </c>
      <c r="Y24">
        <v>0</v>
      </c>
      <c r="Z24">
        <v>4.0214116799999999</v>
      </c>
      <c r="AA24">
        <v>4.2899843999999998</v>
      </c>
      <c r="AB24">
        <v>8.0565986800000005</v>
      </c>
      <c r="AC24">
        <v>5.9383226240000004</v>
      </c>
      <c r="AD24">
        <v>8.3893539599999993</v>
      </c>
      <c r="AE24">
        <v>15.167135380800001</v>
      </c>
      <c r="AF24">
        <v>5.4450000000000003</v>
      </c>
      <c r="AG24">
        <v>5.2098321600000004</v>
      </c>
      <c r="AH24">
        <v>21.528984360000003</v>
      </c>
      <c r="AI24">
        <v>0</v>
      </c>
      <c r="AJ24">
        <v>0</v>
      </c>
      <c r="AK24">
        <v>15.9613</v>
      </c>
      <c r="AL24">
        <v>0</v>
      </c>
      <c r="AM24">
        <v>3.2392661714285711</v>
      </c>
      <c r="AN24">
        <v>0</v>
      </c>
      <c r="AO24">
        <v>0</v>
      </c>
      <c r="AP24">
        <v>0.94322591999999994</v>
      </c>
      <c r="AQ24">
        <v>8.6984999999999975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32.454636962306552</v>
      </c>
      <c r="BB24">
        <f t="shared" si="0"/>
        <v>942.15909070098678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9.4135192591699557</v>
      </c>
      <c r="L25">
        <v>578.49178000348979</v>
      </c>
      <c r="M25">
        <v>26.377195092614869</v>
      </c>
      <c r="N25">
        <v>36.240311350499212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4.374274310595065</v>
      </c>
      <c r="W25">
        <v>14.237487014154123</v>
      </c>
      <c r="X25">
        <v>45.2588294758865</v>
      </c>
      <c r="Y25">
        <v>0</v>
      </c>
      <c r="Z25">
        <v>4.0214116799999999</v>
      </c>
      <c r="AA25">
        <v>4.2899843999999998</v>
      </c>
      <c r="AB25">
        <v>8.0565986800000005</v>
      </c>
      <c r="AC25">
        <v>5.9383226240000004</v>
      </c>
      <c r="AD25">
        <v>8.3893539599999993</v>
      </c>
      <c r="AE25">
        <v>15.167135380800001</v>
      </c>
      <c r="AF25">
        <v>2.7225000000000001</v>
      </c>
      <c r="AG25">
        <v>5.2098321600000004</v>
      </c>
      <c r="AH25">
        <v>21.528984360000003</v>
      </c>
      <c r="AI25">
        <v>0</v>
      </c>
      <c r="AJ25">
        <v>0</v>
      </c>
      <c r="AK25">
        <v>15.9613</v>
      </c>
      <c r="AL25">
        <v>0</v>
      </c>
      <c r="AM25">
        <v>3.2392661714285711</v>
      </c>
      <c r="AN25">
        <v>0</v>
      </c>
      <c r="AO25">
        <v>0</v>
      </c>
      <c r="AP25">
        <v>0.94322591999999994</v>
      </c>
      <c r="AQ25">
        <v>8.6984999999999975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32.363977773665582</v>
      </c>
      <c r="BB25">
        <f t="shared" si="0"/>
        <v>939.52724988962757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9.4135192591699557</v>
      </c>
      <c r="L26">
        <v>578.49178000348979</v>
      </c>
      <c r="M26">
        <v>26.377195092614869</v>
      </c>
      <c r="N26">
        <v>36.240311350499212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4.374274310595065</v>
      </c>
      <c r="W26">
        <v>14.237487014154123</v>
      </c>
      <c r="X26">
        <v>45.2588294758865</v>
      </c>
      <c r="Y26">
        <v>0</v>
      </c>
      <c r="Z26">
        <v>4.0214116799999999</v>
      </c>
      <c r="AA26">
        <v>4.2899843999999998</v>
      </c>
      <c r="AB26">
        <v>8.0565986800000005</v>
      </c>
      <c r="AC26">
        <v>5.9383226240000004</v>
      </c>
      <c r="AD26">
        <v>8.3893539599999993</v>
      </c>
      <c r="AE26">
        <v>15.167135380800001</v>
      </c>
      <c r="AF26">
        <v>2.7225000000000001</v>
      </c>
      <c r="AG26">
        <v>5.2098321600000004</v>
      </c>
      <c r="AH26">
        <v>21.528984360000003</v>
      </c>
      <c r="AI26">
        <v>0.78111279999999994</v>
      </c>
      <c r="AJ26">
        <v>0</v>
      </c>
      <c r="AK26">
        <v>15.9613</v>
      </c>
      <c r="AL26">
        <v>0</v>
      </c>
      <c r="AM26">
        <v>3.2392661714285711</v>
      </c>
      <c r="AN26">
        <v>0</v>
      </c>
      <c r="AO26">
        <v>0</v>
      </c>
      <c r="AP26">
        <v>0.94322591999999994</v>
      </c>
      <c r="AQ26">
        <v>8.6984999999999975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32.389988891265574</v>
      </c>
      <c r="BB26">
        <f t="shared" si="0"/>
        <v>940.28235157202755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9.413236615678775</v>
      </c>
      <c r="L27">
        <v>578.49178000348979</v>
      </c>
      <c r="M27">
        <v>26.377195092614869</v>
      </c>
      <c r="N27">
        <v>36.240311350499212</v>
      </c>
      <c r="O27">
        <v>0</v>
      </c>
      <c r="P27">
        <v>38.531705584383495</v>
      </c>
      <c r="Q27">
        <v>3.2372967678746325</v>
      </c>
      <c r="R27">
        <v>13.010963281250001</v>
      </c>
      <c r="S27">
        <v>8.0998363636363653</v>
      </c>
      <c r="T27">
        <v>0</v>
      </c>
      <c r="U27">
        <v>64.239164166752857</v>
      </c>
      <c r="V27">
        <v>4.374274310595065</v>
      </c>
      <c r="W27">
        <v>14.237487014154123</v>
      </c>
      <c r="X27">
        <v>45.2588294758865</v>
      </c>
      <c r="Y27">
        <v>0</v>
      </c>
      <c r="Z27">
        <v>4.0214116799999999</v>
      </c>
      <c r="AA27">
        <v>4.2899843999999998</v>
      </c>
      <c r="AB27">
        <v>8.0565986800000005</v>
      </c>
      <c r="AC27">
        <v>5.9383226240000004</v>
      </c>
      <c r="AD27">
        <v>5.5929026400000001</v>
      </c>
      <c r="AE27">
        <v>15.167135380800001</v>
      </c>
      <c r="AF27">
        <v>2.7225000000000001</v>
      </c>
      <c r="AG27">
        <v>5.2098321600000004</v>
      </c>
      <c r="AH27">
        <v>21.528984360000003</v>
      </c>
      <c r="AI27">
        <v>1.5622255999999999</v>
      </c>
      <c r="AJ27">
        <v>0</v>
      </c>
      <c r="AK27">
        <v>15.9613</v>
      </c>
      <c r="AL27">
        <v>0</v>
      </c>
      <c r="AM27">
        <v>3.2392661714285711</v>
      </c>
      <c r="AN27">
        <v>0</v>
      </c>
      <c r="AO27">
        <v>0</v>
      </c>
      <c r="AP27">
        <v>1.9257529200000001</v>
      </c>
      <c r="AQ27">
        <v>8.6984999999999975</v>
      </c>
      <c r="AR27">
        <v>15.580531200000003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32.327421767331401</v>
      </c>
      <c r="BB27">
        <f t="shared" si="0"/>
        <v>938.46602318011298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9.413236615678775</v>
      </c>
      <c r="L28">
        <v>578.49178000348979</v>
      </c>
      <c r="M28">
        <v>26.377195092614869</v>
      </c>
      <c r="N28">
        <v>36.240311350499212</v>
      </c>
      <c r="O28">
        <v>0</v>
      </c>
      <c r="P28">
        <v>38.531705584383495</v>
      </c>
      <c r="Q28">
        <v>3.2372967678746325</v>
      </c>
      <c r="R28">
        <v>13.010963281250001</v>
      </c>
      <c r="S28">
        <v>8.0998363636363653</v>
      </c>
      <c r="T28">
        <v>0</v>
      </c>
      <c r="U28">
        <v>64.239164166752857</v>
      </c>
      <c r="V28">
        <v>4.374274310595065</v>
      </c>
      <c r="W28">
        <v>14.237487014154123</v>
      </c>
      <c r="X28">
        <v>45.2588294758865</v>
      </c>
      <c r="Y28">
        <v>0</v>
      </c>
      <c r="Z28">
        <v>4.0214116799999999</v>
      </c>
      <c r="AA28">
        <v>4.2899843999999998</v>
      </c>
      <c r="AB28">
        <v>8.0565986800000005</v>
      </c>
      <c r="AC28">
        <v>5.9383226240000004</v>
      </c>
      <c r="AD28">
        <v>2.7964513200000001</v>
      </c>
      <c r="AE28">
        <v>15.167135380800001</v>
      </c>
      <c r="AF28">
        <v>2.7225000000000001</v>
      </c>
      <c r="AG28">
        <v>5.2098321600000004</v>
      </c>
      <c r="AH28">
        <v>21.528984360000003</v>
      </c>
      <c r="AI28">
        <v>10.1544664</v>
      </c>
      <c r="AJ28">
        <v>0</v>
      </c>
      <c r="AK28">
        <v>15.9613</v>
      </c>
      <c r="AL28">
        <v>0</v>
      </c>
      <c r="AM28">
        <v>3.2392661714285711</v>
      </c>
      <c r="AN28">
        <v>0</v>
      </c>
      <c r="AO28">
        <v>0</v>
      </c>
      <c r="AP28">
        <v>1.9257529200000001</v>
      </c>
      <c r="AQ28">
        <v>8.6984999999999975</v>
      </c>
      <c r="AR28">
        <v>15.580531200000003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32.520421363731401</v>
      </c>
      <c r="BB28">
        <f t="shared" si="0"/>
        <v>944.06881306371292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9.413236615678775</v>
      </c>
      <c r="L29">
        <v>578.49178000348979</v>
      </c>
      <c r="M29">
        <v>25.157562760186703</v>
      </c>
      <c r="N29">
        <v>36.240311350499212</v>
      </c>
      <c r="O29">
        <v>0</v>
      </c>
      <c r="P29">
        <v>38.531705584383495</v>
      </c>
      <c r="Q29">
        <v>3.2372967678746325</v>
      </c>
      <c r="R29">
        <v>13.010963281250001</v>
      </c>
      <c r="S29">
        <v>8.0998363636363653</v>
      </c>
      <c r="T29">
        <v>0</v>
      </c>
      <c r="U29">
        <v>64.239164166752857</v>
      </c>
      <c r="V29">
        <v>4.374274310595065</v>
      </c>
      <c r="W29">
        <v>14.237487014154123</v>
      </c>
      <c r="X29">
        <v>45.2588294758865</v>
      </c>
      <c r="Y29">
        <v>0</v>
      </c>
      <c r="Z29">
        <v>4.0214116799999999</v>
      </c>
      <c r="AA29">
        <v>4.2899843999999998</v>
      </c>
      <c r="AB29">
        <v>8.0565986800000005</v>
      </c>
      <c r="AC29">
        <v>5.9383226240000004</v>
      </c>
      <c r="AD29">
        <v>2.7964513200000001</v>
      </c>
      <c r="AE29">
        <v>15.167135380800001</v>
      </c>
      <c r="AF29">
        <v>2.7225000000000001</v>
      </c>
      <c r="AG29">
        <v>5.2098321600000004</v>
      </c>
      <c r="AH29">
        <v>14.410764160000001</v>
      </c>
      <c r="AI29">
        <v>10.1544664</v>
      </c>
      <c r="AJ29">
        <v>0</v>
      </c>
      <c r="AK29">
        <v>15.9613</v>
      </c>
      <c r="AL29">
        <v>0</v>
      </c>
      <c r="AM29">
        <v>3.2392661714285711</v>
      </c>
      <c r="AN29">
        <v>0</v>
      </c>
      <c r="AO29">
        <v>0</v>
      </c>
      <c r="AP29">
        <v>1.9257529200000001</v>
      </c>
      <c r="AQ29">
        <v>8.6984999999999975</v>
      </c>
      <c r="AR29">
        <v>15.580531200000003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32.242770859061537</v>
      </c>
      <c r="BB29">
        <f t="shared" si="0"/>
        <v>936.00861103595446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9.413236615678775</v>
      </c>
      <c r="L30">
        <v>578.49178000348979</v>
      </c>
      <c r="M30">
        <v>25.157562760186703</v>
      </c>
      <c r="N30">
        <v>36.240311350499212</v>
      </c>
      <c r="O30">
        <v>0</v>
      </c>
      <c r="P30">
        <v>38.531705584383495</v>
      </c>
      <c r="Q30">
        <v>3.2372967678746325</v>
      </c>
      <c r="R30">
        <v>13.010963281250001</v>
      </c>
      <c r="S30">
        <v>8.0998363636363653</v>
      </c>
      <c r="T30">
        <v>0</v>
      </c>
      <c r="U30">
        <v>64.239164166752857</v>
      </c>
      <c r="V30">
        <v>4.374274310595065</v>
      </c>
      <c r="W30">
        <v>14.237487014154123</v>
      </c>
      <c r="X30">
        <v>45.2588294758865</v>
      </c>
      <c r="Y30">
        <v>0</v>
      </c>
      <c r="Z30">
        <v>4.0214116799999999</v>
      </c>
      <c r="AA30">
        <v>4.2899843999999998</v>
      </c>
      <c r="AB30">
        <v>8.0565986800000005</v>
      </c>
      <c r="AC30">
        <v>5.9383226240000004</v>
      </c>
      <c r="AD30">
        <v>0</v>
      </c>
      <c r="AE30">
        <v>15.167135380800001</v>
      </c>
      <c r="AF30">
        <v>2.7225000000000001</v>
      </c>
      <c r="AG30">
        <v>5.2098321600000004</v>
      </c>
      <c r="AH30">
        <v>14.35265624</v>
      </c>
      <c r="AI30">
        <v>10.1544664</v>
      </c>
      <c r="AJ30">
        <v>0</v>
      </c>
      <c r="AK30">
        <v>15.9613</v>
      </c>
      <c r="AL30">
        <v>0</v>
      </c>
      <c r="AM30">
        <v>3.2392661714285711</v>
      </c>
      <c r="AN30">
        <v>0</v>
      </c>
      <c r="AO30">
        <v>0</v>
      </c>
      <c r="AP30">
        <v>1.9257529200000001</v>
      </c>
      <c r="AQ30">
        <v>8.6984999999999975</v>
      </c>
      <c r="AR30">
        <v>15.580531200000003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32.147714094661531</v>
      </c>
      <c r="BB30">
        <f t="shared" si="0"/>
        <v>933.24910856035456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9.413236615678775</v>
      </c>
      <c r="L31">
        <v>578.49178000348979</v>
      </c>
      <c r="M31">
        <v>25.157562760186703</v>
      </c>
      <c r="N31">
        <v>36.240311350499212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64.239164166752857</v>
      </c>
      <c r="V31">
        <v>4.374274310595065</v>
      </c>
      <c r="W31">
        <v>14.237487014154123</v>
      </c>
      <c r="X31">
        <v>45.2588294758865</v>
      </c>
      <c r="Y31">
        <v>0</v>
      </c>
      <c r="Z31">
        <v>4.0214116799999999</v>
      </c>
      <c r="AA31">
        <v>4.2899843999999998</v>
      </c>
      <c r="AB31">
        <v>8.0565986800000005</v>
      </c>
      <c r="AC31">
        <v>5.9383226240000004</v>
      </c>
      <c r="AD31">
        <v>5.5929026400000001</v>
      </c>
      <c r="AE31">
        <v>15.167135380800001</v>
      </c>
      <c r="AF31">
        <v>2.7225000000000001</v>
      </c>
      <c r="AG31">
        <v>5.2098321600000004</v>
      </c>
      <c r="AH31">
        <v>14.35265624</v>
      </c>
      <c r="AI31">
        <v>5.0772332000000002</v>
      </c>
      <c r="AJ31">
        <v>0</v>
      </c>
      <c r="AK31">
        <v>15.9613</v>
      </c>
      <c r="AL31">
        <v>0</v>
      </c>
      <c r="AM31">
        <v>3.2392661714285711</v>
      </c>
      <c r="AN31">
        <v>0</v>
      </c>
      <c r="AO31">
        <v>0</v>
      </c>
      <c r="AP31">
        <v>0.94322591999999994</v>
      </c>
      <c r="AQ31">
        <v>8.6984999999999975</v>
      </c>
      <c r="AR31">
        <v>15.580531200000003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32.132135369457487</v>
      </c>
      <c r="BB31">
        <f t="shared" si="0"/>
        <v>932.79686307791633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9.413236615678775</v>
      </c>
      <c r="L32">
        <v>578.49178000348979</v>
      </c>
      <c r="M32">
        <v>25.157562760186703</v>
      </c>
      <c r="N32">
        <v>36.240311350499212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64.239164166752857</v>
      </c>
      <c r="V32">
        <v>4.374274310595065</v>
      </c>
      <c r="W32">
        <v>14.237487014154123</v>
      </c>
      <c r="X32">
        <v>45.2588294758865</v>
      </c>
      <c r="Y32">
        <v>0</v>
      </c>
      <c r="Z32">
        <v>4.0214116799999999</v>
      </c>
      <c r="AA32">
        <v>4.2899843999999998</v>
      </c>
      <c r="AB32">
        <v>8.0565986800000005</v>
      </c>
      <c r="AC32">
        <v>5.9383226240000004</v>
      </c>
      <c r="AD32">
        <v>5.5929026400000001</v>
      </c>
      <c r="AE32">
        <v>15.167135380800001</v>
      </c>
      <c r="AF32">
        <v>2.7225000000000001</v>
      </c>
      <c r="AG32">
        <v>5.2098321600000004</v>
      </c>
      <c r="AH32">
        <v>14.35265624</v>
      </c>
      <c r="AI32">
        <v>5.0772332000000002</v>
      </c>
      <c r="AJ32">
        <v>0</v>
      </c>
      <c r="AK32">
        <v>15.9613</v>
      </c>
      <c r="AL32">
        <v>0</v>
      </c>
      <c r="AM32">
        <v>3.2392661714285711</v>
      </c>
      <c r="AN32">
        <v>0</v>
      </c>
      <c r="AO32">
        <v>0</v>
      </c>
      <c r="AP32">
        <v>0.94322591999999994</v>
      </c>
      <c r="AQ32">
        <v>8.6984999999999975</v>
      </c>
      <c r="AR32">
        <v>15.580531200000003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32.132135369457487</v>
      </c>
      <c r="BB32">
        <f t="shared" si="0"/>
        <v>932.79686307791633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9.413236615678775</v>
      </c>
      <c r="L33">
        <v>578.49178000348979</v>
      </c>
      <c r="M33">
        <v>25.157562760186703</v>
      </c>
      <c r="N33">
        <v>36.240311350499212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64.239164166752857</v>
      </c>
      <c r="V33">
        <v>4.374274310595065</v>
      </c>
      <c r="W33">
        <v>14.237487014154123</v>
      </c>
      <c r="X33">
        <v>45.2588294758865</v>
      </c>
      <c r="Y33">
        <v>0</v>
      </c>
      <c r="Z33">
        <v>4.0214116799999999</v>
      </c>
      <c r="AA33">
        <v>4.2899843999999998</v>
      </c>
      <c r="AB33">
        <v>8.0565986800000005</v>
      </c>
      <c r="AC33">
        <v>5.9383226240000004</v>
      </c>
      <c r="AD33">
        <v>5.5929026400000001</v>
      </c>
      <c r="AE33">
        <v>15.167135380800001</v>
      </c>
      <c r="AF33">
        <v>2.7225000000000001</v>
      </c>
      <c r="AG33">
        <v>5.2098321600000004</v>
      </c>
      <c r="AH33">
        <v>14.35265624</v>
      </c>
      <c r="AI33">
        <v>5.0772332000000002</v>
      </c>
      <c r="AJ33">
        <v>0</v>
      </c>
      <c r="AK33">
        <v>15.9613</v>
      </c>
      <c r="AL33">
        <v>0</v>
      </c>
      <c r="AM33">
        <v>3.2392661714285711</v>
      </c>
      <c r="AN33">
        <v>0</v>
      </c>
      <c r="AO33">
        <v>0</v>
      </c>
      <c r="AP33">
        <v>0.94322591999999994</v>
      </c>
      <c r="AQ33">
        <v>5.7989999999999986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32.035582019457486</v>
      </c>
      <c r="BB33">
        <f t="shared" si="0"/>
        <v>929.99391642791636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9.413236615678775</v>
      </c>
      <c r="L34">
        <v>578.49178000348979</v>
      </c>
      <c r="M34">
        <v>25.157562760186703</v>
      </c>
      <c r="N34">
        <v>36.240311350499212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64.239164166752857</v>
      </c>
      <c r="V34">
        <v>4.374274310595065</v>
      </c>
      <c r="W34">
        <v>14.237487014154123</v>
      </c>
      <c r="X34">
        <v>45.2588294758865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5.5929026400000001</v>
      </c>
      <c r="AE34">
        <v>15.167135380800001</v>
      </c>
      <c r="AF34">
        <v>2.7225000000000001</v>
      </c>
      <c r="AG34">
        <v>5.2098321600000004</v>
      </c>
      <c r="AH34">
        <v>14.35265624</v>
      </c>
      <c r="AI34">
        <v>0.78111279999999994</v>
      </c>
      <c r="AJ34">
        <v>0</v>
      </c>
      <c r="AK34">
        <v>15.9613</v>
      </c>
      <c r="AL34">
        <v>0</v>
      </c>
      <c r="AM34">
        <v>3.2392661714285711</v>
      </c>
      <c r="AN34">
        <v>0</v>
      </c>
      <c r="AO34">
        <v>0</v>
      </c>
      <c r="AP34">
        <v>0.94322591999999994</v>
      </c>
      <c r="AQ34">
        <v>5.7989999999999986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31.749664668257488</v>
      </c>
      <c r="BB34">
        <f t="shared" si="0"/>
        <v>921.69372897911626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9.413236615678775</v>
      </c>
      <c r="L35">
        <v>578.49178000348979</v>
      </c>
      <c r="M35">
        <v>25.157562760186703</v>
      </c>
      <c r="N35">
        <v>36.240311350499212</v>
      </c>
      <c r="O35">
        <v>0</v>
      </c>
      <c r="P35">
        <v>38.531705584383495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64.239164166752857</v>
      </c>
      <c r="V35">
        <v>4.374274310595065</v>
      </c>
      <c r="W35">
        <v>14.237487014154123</v>
      </c>
      <c r="X35">
        <v>45.2588294758865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5.5929026400000001</v>
      </c>
      <c r="AE35">
        <v>13.973666199999998</v>
      </c>
      <c r="AF35">
        <v>2.7225000000000001</v>
      </c>
      <c r="AG35">
        <v>5.2098321600000004</v>
      </c>
      <c r="AH35">
        <v>14.35265624</v>
      </c>
      <c r="AI35">
        <v>0</v>
      </c>
      <c r="AJ35">
        <v>0</v>
      </c>
      <c r="AK35">
        <v>15.9613</v>
      </c>
      <c r="AL35">
        <v>0</v>
      </c>
      <c r="AM35">
        <v>3.2392661714285711</v>
      </c>
      <c r="AN35">
        <v>0</v>
      </c>
      <c r="AO35">
        <v>0</v>
      </c>
      <c r="AP35">
        <v>0.94322591999999994</v>
      </c>
      <c r="AQ35">
        <v>2.8994999999999993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31.58735763545749</v>
      </c>
      <c r="BB35">
        <f t="shared" si="0"/>
        <v>916.9819540311164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9.413236615678775</v>
      </c>
      <c r="L36">
        <v>578.49178000348979</v>
      </c>
      <c r="M36">
        <v>25.157562760186703</v>
      </c>
      <c r="N36">
        <v>36.240311350499212</v>
      </c>
      <c r="O36">
        <v>0</v>
      </c>
      <c r="P36">
        <v>38.531705584383495</v>
      </c>
      <c r="Q36">
        <v>3.2372967678746325</v>
      </c>
      <c r="R36">
        <v>13.00969646255184</v>
      </c>
      <c r="S36">
        <v>8.1001365346922789</v>
      </c>
      <c r="T36">
        <v>0</v>
      </c>
      <c r="U36">
        <v>64.239164166752857</v>
      </c>
      <c r="V36">
        <v>4.374274310595065</v>
      </c>
      <c r="W36">
        <v>14.237487014154123</v>
      </c>
      <c r="X36">
        <v>45.2588294758865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5.5929026400000001</v>
      </c>
      <c r="AE36">
        <v>13.973666199999998</v>
      </c>
      <c r="AF36">
        <v>2.7225000000000001</v>
      </c>
      <c r="AG36">
        <v>5.2098321600000004</v>
      </c>
      <c r="AH36">
        <v>14.35265624</v>
      </c>
      <c r="AI36">
        <v>0</v>
      </c>
      <c r="AJ36">
        <v>0</v>
      </c>
      <c r="AK36">
        <v>15.9613</v>
      </c>
      <c r="AL36">
        <v>0</v>
      </c>
      <c r="AM36">
        <v>3.2392661714285711</v>
      </c>
      <c r="AN36">
        <v>0</v>
      </c>
      <c r="AO36">
        <v>0</v>
      </c>
      <c r="AP36">
        <v>0.94322591999999994</v>
      </c>
      <c r="AQ36">
        <v>2.8994999999999993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31.58735763545749</v>
      </c>
      <c r="BB36">
        <f t="shared" si="0"/>
        <v>916.9819540311164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9.413236615678775</v>
      </c>
      <c r="L37">
        <v>578.49178000348979</v>
      </c>
      <c r="M37">
        <v>25.157562760186703</v>
      </c>
      <c r="N37">
        <v>17.400000000000002</v>
      </c>
      <c r="O37">
        <v>0</v>
      </c>
      <c r="P37">
        <v>38.531705584383495</v>
      </c>
      <c r="Q37">
        <v>3.2372967678746325</v>
      </c>
      <c r="R37">
        <v>13.00969646255184</v>
      </c>
      <c r="S37">
        <v>8.1001365346922789</v>
      </c>
      <c r="T37">
        <v>0</v>
      </c>
      <c r="U37">
        <v>64.239164166752857</v>
      </c>
      <c r="V37">
        <v>4.374274310595065</v>
      </c>
      <c r="W37">
        <v>14.237487014154123</v>
      </c>
      <c r="X37">
        <v>45.2588294758865</v>
      </c>
      <c r="Y37">
        <v>0</v>
      </c>
      <c r="Z37">
        <v>4.0214116799999999</v>
      </c>
      <c r="AA37">
        <v>0</v>
      </c>
      <c r="AB37">
        <v>4.0078511199999998</v>
      </c>
      <c r="AC37">
        <v>5.9383226240000004</v>
      </c>
      <c r="AD37">
        <v>5.5929026400000001</v>
      </c>
      <c r="AE37">
        <v>13.973666199999998</v>
      </c>
      <c r="AF37">
        <v>2.7225000000000001</v>
      </c>
      <c r="AG37">
        <v>5.2098321600000004</v>
      </c>
      <c r="AH37">
        <v>14.35265624</v>
      </c>
      <c r="AI37">
        <v>0</v>
      </c>
      <c r="AJ37">
        <v>0</v>
      </c>
      <c r="AK37">
        <v>15.9613</v>
      </c>
      <c r="AL37">
        <v>0</v>
      </c>
      <c r="AM37">
        <v>3.2392661714285711</v>
      </c>
      <c r="AN37">
        <v>0</v>
      </c>
      <c r="AO37">
        <v>0</v>
      </c>
      <c r="AP37">
        <v>0.94322591999999994</v>
      </c>
      <c r="AQ37">
        <v>0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30.728598810884005</v>
      </c>
      <c r="BB37">
        <f t="shared" si="0"/>
        <v>892.05215394519075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9.413236615678775</v>
      </c>
      <c r="L38">
        <v>578.49178000348979</v>
      </c>
      <c r="M38">
        <v>25.157562760186703</v>
      </c>
      <c r="N38">
        <v>17.400000000000002</v>
      </c>
      <c r="O38">
        <v>0</v>
      </c>
      <c r="P38">
        <v>38.531705584383495</v>
      </c>
      <c r="Q38">
        <v>3.2372967678746325</v>
      </c>
      <c r="R38">
        <v>13.00969646255184</v>
      </c>
      <c r="S38">
        <v>8.1001365346922789</v>
      </c>
      <c r="T38">
        <v>0</v>
      </c>
      <c r="U38">
        <v>64.239164166752857</v>
      </c>
      <c r="V38">
        <v>4.374274310595065</v>
      </c>
      <c r="W38">
        <v>14.237487014154123</v>
      </c>
      <c r="X38">
        <v>45.2588294758865</v>
      </c>
      <c r="Y38">
        <v>0</v>
      </c>
      <c r="Z38">
        <v>4.0214116799999999</v>
      </c>
      <c r="AA38">
        <v>0</v>
      </c>
      <c r="AB38">
        <v>4.0078511199999998</v>
      </c>
      <c r="AC38">
        <v>2.9691613120000002</v>
      </c>
      <c r="AD38">
        <v>5.5929026400000001</v>
      </c>
      <c r="AE38">
        <v>13.973666199999998</v>
      </c>
      <c r="AF38">
        <v>2.7225000000000001</v>
      </c>
      <c r="AG38">
        <v>5.2098321600000004</v>
      </c>
      <c r="AH38">
        <v>14.35265624</v>
      </c>
      <c r="AI38">
        <v>0</v>
      </c>
      <c r="AJ38">
        <v>0</v>
      </c>
      <c r="AK38">
        <v>15.9613</v>
      </c>
      <c r="AL38">
        <v>0</v>
      </c>
      <c r="AM38">
        <v>3.2392661714285711</v>
      </c>
      <c r="AN38">
        <v>0</v>
      </c>
      <c r="AO38">
        <v>0</v>
      </c>
      <c r="AP38">
        <v>0.94322591999999994</v>
      </c>
      <c r="AQ38">
        <v>0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30.629725761284011</v>
      </c>
      <c r="BB38">
        <f t="shared" si="0"/>
        <v>889.18186568279077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9.4135074575820319</v>
      </c>
      <c r="L39">
        <v>578.49178000348979</v>
      </c>
      <c r="M39">
        <v>23.006896551724136</v>
      </c>
      <c r="N39">
        <v>17.400000000000002</v>
      </c>
      <c r="O39">
        <v>0</v>
      </c>
      <c r="P39">
        <v>38.531705584383495</v>
      </c>
      <c r="Q39">
        <v>3.2372967678746325</v>
      </c>
      <c r="R39">
        <v>13.00969646255184</v>
      </c>
      <c r="S39">
        <v>8.1001365346922789</v>
      </c>
      <c r="T39">
        <v>0</v>
      </c>
      <c r="U39">
        <v>64.239164166752857</v>
      </c>
      <c r="V39">
        <v>4.374274310595065</v>
      </c>
      <c r="W39">
        <v>14.237487014154123</v>
      </c>
      <c r="X39">
        <v>45.2588294758865</v>
      </c>
      <c r="Y39">
        <v>0</v>
      </c>
      <c r="Z39">
        <v>4.0214116799999999</v>
      </c>
      <c r="AA39">
        <v>0</v>
      </c>
      <c r="AB39">
        <v>4.0078511199999998</v>
      </c>
      <c r="AC39">
        <v>2.9691613120000002</v>
      </c>
      <c r="AD39">
        <v>5.5929026400000001</v>
      </c>
      <c r="AE39">
        <v>13.973666199999998</v>
      </c>
      <c r="AF39">
        <v>2.7225000000000001</v>
      </c>
      <c r="AG39">
        <v>5.2098321600000004</v>
      </c>
      <c r="AH39">
        <v>14.35265624</v>
      </c>
      <c r="AI39">
        <v>0</v>
      </c>
      <c r="AJ39">
        <v>0</v>
      </c>
      <c r="AK39">
        <v>15.9613</v>
      </c>
      <c r="AL39">
        <v>0</v>
      </c>
      <c r="AM39">
        <v>3.2392661714285711</v>
      </c>
      <c r="AN39">
        <v>0</v>
      </c>
      <c r="AO39">
        <v>0</v>
      </c>
      <c r="AP39">
        <v>0.94322591999999994</v>
      </c>
      <c r="AQ39">
        <v>0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30.586314969737924</v>
      </c>
      <c r="BB39">
        <f t="shared" si="0"/>
        <v>887.92164910777751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8.823931331466504</v>
      </c>
      <c r="L40">
        <v>578.49178000348979</v>
      </c>
      <c r="M40">
        <v>23.006896551724136</v>
      </c>
      <c r="N40">
        <v>17.400000000000002</v>
      </c>
      <c r="O40">
        <v>0</v>
      </c>
      <c r="P40">
        <v>38.531705584383495</v>
      </c>
      <c r="Q40">
        <v>3.2372967678746325</v>
      </c>
      <c r="R40">
        <v>13.00969646255184</v>
      </c>
      <c r="S40">
        <v>8.1001365346922789</v>
      </c>
      <c r="T40">
        <v>0</v>
      </c>
      <c r="U40">
        <v>64.239164166752857</v>
      </c>
      <c r="V40">
        <v>4.374274310595065</v>
      </c>
      <c r="W40">
        <v>14.237487014154123</v>
      </c>
      <c r="X40">
        <v>45.2588294758865</v>
      </c>
      <c r="Y40">
        <v>0</v>
      </c>
      <c r="Z40">
        <v>4.0214116799999999</v>
      </c>
      <c r="AA40">
        <v>0</v>
      </c>
      <c r="AB40">
        <v>4.0078511199999998</v>
      </c>
      <c r="AC40">
        <v>2.9691613120000002</v>
      </c>
      <c r="AD40">
        <v>5.5929026400000001</v>
      </c>
      <c r="AE40">
        <v>13.973666199999998</v>
      </c>
      <c r="AF40">
        <v>2.7225000000000001</v>
      </c>
      <c r="AG40">
        <v>5.2098321600000004</v>
      </c>
      <c r="AH40">
        <v>11.01145084</v>
      </c>
      <c r="AI40">
        <v>0</v>
      </c>
      <c r="AJ40">
        <v>0</v>
      </c>
      <c r="AK40">
        <v>15.9613</v>
      </c>
      <c r="AL40">
        <v>0</v>
      </c>
      <c r="AM40">
        <v>3.2392661714285711</v>
      </c>
      <c r="AN40">
        <v>0</v>
      </c>
      <c r="AO40">
        <v>0</v>
      </c>
      <c r="AP40">
        <v>0.94322591999999994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30.455419834189453</v>
      </c>
      <c r="BB40">
        <f t="shared" si="0"/>
        <v>884.12176271721046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9.4134711161151365</v>
      </c>
      <c r="L41">
        <v>578.49178000348979</v>
      </c>
      <c r="M41">
        <v>23.006896551724136</v>
      </c>
      <c r="N41">
        <v>17.400000000000002</v>
      </c>
      <c r="O41">
        <v>0</v>
      </c>
      <c r="P41">
        <v>38.531705584383495</v>
      </c>
      <c r="Q41">
        <v>3.2372967678746325</v>
      </c>
      <c r="R41">
        <v>13.00969646255184</v>
      </c>
      <c r="S41">
        <v>8.1001365346922789</v>
      </c>
      <c r="T41">
        <v>0</v>
      </c>
      <c r="U41">
        <v>64.239164166752857</v>
      </c>
      <c r="V41">
        <v>4.374274310595065</v>
      </c>
      <c r="W41">
        <v>14.237487014154123</v>
      </c>
      <c r="X41">
        <v>45.2588294758865</v>
      </c>
      <c r="Y41">
        <v>0</v>
      </c>
      <c r="Z41">
        <v>2.02488</v>
      </c>
      <c r="AA41">
        <v>0</v>
      </c>
      <c r="AB41">
        <v>4.0078511199999998</v>
      </c>
      <c r="AC41">
        <v>2.9691613120000002</v>
      </c>
      <c r="AD41">
        <v>5.5929026400000001</v>
      </c>
      <c r="AE41">
        <v>14.760914999999997</v>
      </c>
      <c r="AF41">
        <v>2.7225000000000001</v>
      </c>
      <c r="AG41">
        <v>5.2098321600000004</v>
      </c>
      <c r="AH41">
        <v>7.17632812</v>
      </c>
      <c r="AI41">
        <v>0</v>
      </c>
      <c r="AJ41">
        <v>0</v>
      </c>
      <c r="AK41">
        <v>15.9613</v>
      </c>
      <c r="AL41">
        <v>0</v>
      </c>
      <c r="AM41">
        <v>3.2392661714285711</v>
      </c>
      <c r="AN41">
        <v>0</v>
      </c>
      <c r="AO41">
        <v>0</v>
      </c>
      <c r="AP41">
        <v>0.94322591999999994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30.30707299467667</v>
      </c>
      <c r="BB41">
        <f t="shared" si="0"/>
        <v>879.81524374137189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9.4134711161151365</v>
      </c>
      <c r="L42">
        <v>578.49178000348979</v>
      </c>
      <c r="M42">
        <v>23.006896551724136</v>
      </c>
      <c r="N42">
        <v>17.400000000000002</v>
      </c>
      <c r="O42">
        <v>0</v>
      </c>
      <c r="P42">
        <v>38.531705584383495</v>
      </c>
      <c r="Q42">
        <v>3.2372967678746325</v>
      </c>
      <c r="R42">
        <v>13.00969646255184</v>
      </c>
      <c r="S42">
        <v>8.1001365346922789</v>
      </c>
      <c r="T42">
        <v>0</v>
      </c>
      <c r="U42">
        <v>64.239164166752857</v>
      </c>
      <c r="V42">
        <v>4.374274310595065</v>
      </c>
      <c r="W42">
        <v>14.237487014154123</v>
      </c>
      <c r="X42">
        <v>45.2588294758865</v>
      </c>
      <c r="Y42">
        <v>0</v>
      </c>
      <c r="Z42">
        <v>2.02488</v>
      </c>
      <c r="AA42">
        <v>0</v>
      </c>
      <c r="AB42">
        <v>4.0078511199999998</v>
      </c>
      <c r="AC42">
        <v>2.9691613120000002</v>
      </c>
      <c r="AD42">
        <v>5.5929026400000001</v>
      </c>
      <c r="AE42">
        <v>14.760914999999997</v>
      </c>
      <c r="AF42">
        <v>2.7225000000000001</v>
      </c>
      <c r="AG42">
        <v>5.2098321600000004</v>
      </c>
      <c r="AH42">
        <v>7.17632812</v>
      </c>
      <c r="AI42">
        <v>0</v>
      </c>
      <c r="AJ42">
        <v>0</v>
      </c>
      <c r="AK42">
        <v>15.9613</v>
      </c>
      <c r="AL42">
        <v>0</v>
      </c>
      <c r="AM42">
        <v>0</v>
      </c>
      <c r="AN42">
        <v>0</v>
      </c>
      <c r="AO42">
        <v>0</v>
      </c>
      <c r="AP42">
        <v>0.94322591999999994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30.199205458168734</v>
      </c>
      <c r="BB42">
        <f t="shared" si="0"/>
        <v>876.68384510645126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9.4134711161151365</v>
      </c>
      <c r="L43">
        <v>578.49178000348979</v>
      </c>
      <c r="M43">
        <v>25.157562760186703</v>
      </c>
      <c r="N43">
        <v>17.400000000000002</v>
      </c>
      <c r="O43">
        <v>0</v>
      </c>
      <c r="P43">
        <v>38.531705584383495</v>
      </c>
      <c r="Q43">
        <v>3.2372967678746325</v>
      </c>
      <c r="R43">
        <v>13.00969646255184</v>
      </c>
      <c r="S43">
        <v>8.1001365346922789</v>
      </c>
      <c r="T43">
        <v>0</v>
      </c>
      <c r="U43">
        <v>64.239164166752857</v>
      </c>
      <c r="V43">
        <v>4.374274310595065</v>
      </c>
      <c r="W43">
        <v>14.237487014154123</v>
      </c>
      <c r="X43">
        <v>45.2588294758865</v>
      </c>
      <c r="Y43">
        <v>0</v>
      </c>
      <c r="Z43">
        <v>2.02488</v>
      </c>
      <c r="AA43">
        <v>0</v>
      </c>
      <c r="AB43">
        <v>4.0078511199999998</v>
      </c>
      <c r="AC43">
        <v>2.9691613120000002</v>
      </c>
      <c r="AD43">
        <v>5.5929026400000001</v>
      </c>
      <c r="AE43">
        <v>14.760914999999997</v>
      </c>
      <c r="AF43">
        <v>2.7225000000000001</v>
      </c>
      <c r="AG43">
        <v>5.2098321600000004</v>
      </c>
      <c r="AH43">
        <v>7.17632812</v>
      </c>
      <c r="AI43">
        <v>0</v>
      </c>
      <c r="AJ43">
        <v>0</v>
      </c>
      <c r="AK43">
        <v>15.9613</v>
      </c>
      <c r="AL43">
        <v>0</v>
      </c>
      <c r="AM43">
        <v>0</v>
      </c>
      <c r="AN43">
        <v>0</v>
      </c>
      <c r="AO43">
        <v>0</v>
      </c>
      <c r="AP43">
        <v>1.9257529200000001</v>
      </c>
      <c r="AQ43">
        <v>0</v>
      </c>
      <c r="AR43">
        <v>15.580531200000003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30.275343340910542</v>
      </c>
      <c r="BB43">
        <f t="shared" si="0"/>
        <v>878.894132432172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9.4134711161151365</v>
      </c>
      <c r="L44">
        <v>578.49178000348979</v>
      </c>
      <c r="M44">
        <v>25.157562760186703</v>
      </c>
      <c r="N44">
        <v>17.400000000000002</v>
      </c>
      <c r="O44">
        <v>0</v>
      </c>
      <c r="P44">
        <v>38.531705584383495</v>
      </c>
      <c r="Q44">
        <v>3.2372967678746325</v>
      </c>
      <c r="R44">
        <v>13.00969646255184</v>
      </c>
      <c r="S44">
        <v>8.1001365346922789</v>
      </c>
      <c r="T44">
        <v>0</v>
      </c>
      <c r="U44">
        <v>64.239164166752857</v>
      </c>
      <c r="V44">
        <v>4.374274310595065</v>
      </c>
      <c r="W44">
        <v>14.237487014154123</v>
      </c>
      <c r="X44">
        <v>45.2588294758865</v>
      </c>
      <c r="Y44">
        <v>0</v>
      </c>
      <c r="Z44">
        <v>2.02488</v>
      </c>
      <c r="AA44">
        <v>0</v>
      </c>
      <c r="AB44">
        <v>4.0078511199999998</v>
      </c>
      <c r="AC44">
        <v>2.9691613120000002</v>
      </c>
      <c r="AD44">
        <v>5.5929026400000001</v>
      </c>
      <c r="AE44">
        <v>13.973666199999998</v>
      </c>
      <c r="AF44">
        <v>2.7225000000000001</v>
      </c>
      <c r="AG44">
        <v>5.2098321600000004</v>
      </c>
      <c r="AH44">
        <v>7.17632812</v>
      </c>
      <c r="AI44">
        <v>0</v>
      </c>
      <c r="AJ44">
        <v>0</v>
      </c>
      <c r="AK44">
        <v>15.9613</v>
      </c>
      <c r="AL44">
        <v>0</v>
      </c>
      <c r="AM44">
        <v>0</v>
      </c>
      <c r="AN44">
        <v>0</v>
      </c>
      <c r="AO44">
        <v>0</v>
      </c>
      <c r="AP44">
        <v>1.9257529200000001</v>
      </c>
      <c r="AQ44">
        <v>0</v>
      </c>
      <c r="AR44">
        <v>15.580531200000003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30.249127894510547</v>
      </c>
      <c r="BB44">
        <f t="shared" si="0"/>
        <v>878.13309907857206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9.4134711161151365</v>
      </c>
      <c r="L45">
        <v>578.49178000348979</v>
      </c>
      <c r="M45">
        <v>25.157562760186703</v>
      </c>
      <c r="N45">
        <v>17.400000000000002</v>
      </c>
      <c r="O45">
        <v>0</v>
      </c>
      <c r="P45">
        <v>38.531705584383495</v>
      </c>
      <c r="Q45">
        <v>3.2372967678746325</v>
      </c>
      <c r="R45">
        <v>13.00969646255184</v>
      </c>
      <c r="S45">
        <v>8.1001365346922789</v>
      </c>
      <c r="T45">
        <v>0</v>
      </c>
      <c r="U45">
        <v>64.239164166752857</v>
      </c>
      <c r="V45">
        <v>4.374274310595065</v>
      </c>
      <c r="W45">
        <v>14.237487014154123</v>
      </c>
      <c r="X45">
        <v>45.2588294758865</v>
      </c>
      <c r="Y45">
        <v>0</v>
      </c>
      <c r="Z45">
        <v>2.02488</v>
      </c>
      <c r="AA45">
        <v>0</v>
      </c>
      <c r="AB45">
        <v>4.0078511199999998</v>
      </c>
      <c r="AC45">
        <v>2.9691613120000002</v>
      </c>
      <c r="AD45">
        <v>5.5929026400000001</v>
      </c>
      <c r="AE45">
        <v>13.973666199999998</v>
      </c>
      <c r="AF45">
        <v>2.7225000000000001</v>
      </c>
      <c r="AG45">
        <v>5.2098321600000004</v>
      </c>
      <c r="AH45">
        <v>7.17632812</v>
      </c>
      <c r="AI45">
        <v>0</v>
      </c>
      <c r="AJ45">
        <v>0</v>
      </c>
      <c r="AK45">
        <v>15.9613</v>
      </c>
      <c r="AL45">
        <v>0</v>
      </c>
      <c r="AM45">
        <v>0</v>
      </c>
      <c r="AN45">
        <v>0</v>
      </c>
      <c r="AO45">
        <v>0</v>
      </c>
      <c r="AP45">
        <v>1.9257529200000001</v>
      </c>
      <c r="AQ45">
        <v>0</v>
      </c>
      <c r="AR45">
        <v>15.580531200000003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30.249127894510547</v>
      </c>
      <c r="BB45">
        <f t="shared" si="0"/>
        <v>878.13309907857206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9.4134711161151365</v>
      </c>
      <c r="L46">
        <v>578.49178000348979</v>
      </c>
      <c r="M46">
        <v>25.157562760186703</v>
      </c>
      <c r="N46">
        <v>17.400000000000002</v>
      </c>
      <c r="O46">
        <v>0</v>
      </c>
      <c r="P46">
        <v>38.531705584383495</v>
      </c>
      <c r="Q46">
        <v>3.2372967678746325</v>
      </c>
      <c r="R46">
        <v>13.00969646255184</v>
      </c>
      <c r="S46">
        <v>8.1001365346922789</v>
      </c>
      <c r="T46">
        <v>0</v>
      </c>
      <c r="U46">
        <v>64.239164166752857</v>
      </c>
      <c r="V46">
        <v>4.374274310595065</v>
      </c>
      <c r="W46">
        <v>14.237487014154123</v>
      </c>
      <c r="X46">
        <v>45.2588294758865</v>
      </c>
      <c r="Y46">
        <v>0</v>
      </c>
      <c r="Z46">
        <v>2.02488</v>
      </c>
      <c r="AA46">
        <v>0</v>
      </c>
      <c r="AB46">
        <v>4.0078511199999998</v>
      </c>
      <c r="AC46">
        <v>2.9691613120000002</v>
      </c>
      <c r="AD46">
        <v>5.5929026400000001</v>
      </c>
      <c r="AE46">
        <v>13.973666199999998</v>
      </c>
      <c r="AF46">
        <v>2.7225000000000001</v>
      </c>
      <c r="AG46">
        <v>5.2098321600000004</v>
      </c>
      <c r="AH46">
        <v>7.17632812</v>
      </c>
      <c r="AI46">
        <v>0</v>
      </c>
      <c r="AJ46">
        <v>0</v>
      </c>
      <c r="AK46">
        <v>15.9613</v>
      </c>
      <c r="AL46">
        <v>0</v>
      </c>
      <c r="AM46">
        <v>0</v>
      </c>
      <c r="AN46">
        <v>0</v>
      </c>
      <c r="AO46">
        <v>0</v>
      </c>
      <c r="AP46">
        <v>1.9257529200000001</v>
      </c>
      <c r="AQ46">
        <v>0</v>
      </c>
      <c r="AR46">
        <v>15.580531200000003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30.249127894510547</v>
      </c>
      <c r="BB46">
        <f t="shared" si="0"/>
        <v>878.13309907857206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9.4134711161151365</v>
      </c>
      <c r="L47">
        <v>578.49178000348979</v>
      </c>
      <c r="M47">
        <v>25.157562760186703</v>
      </c>
      <c r="N47">
        <v>17.400000000000002</v>
      </c>
      <c r="O47">
        <v>0</v>
      </c>
      <c r="P47">
        <v>38.531705584383495</v>
      </c>
      <c r="Q47">
        <v>3.2372967678746325</v>
      </c>
      <c r="R47">
        <v>13.00969646255184</v>
      </c>
      <c r="S47">
        <v>8.1001365346922789</v>
      </c>
      <c r="T47">
        <v>0</v>
      </c>
      <c r="U47">
        <v>64.239164166752857</v>
      </c>
      <c r="V47">
        <v>4.374274310595065</v>
      </c>
      <c r="W47">
        <v>14.237487014154123</v>
      </c>
      <c r="X47">
        <v>45.2588294758865</v>
      </c>
      <c r="Y47">
        <v>0</v>
      </c>
      <c r="Z47">
        <v>2.02488</v>
      </c>
      <c r="AA47">
        <v>0</v>
      </c>
      <c r="AB47">
        <v>4.0078511199999998</v>
      </c>
      <c r="AC47">
        <v>2.9691613120000002</v>
      </c>
      <c r="AD47">
        <v>5.5929026400000001</v>
      </c>
      <c r="AE47">
        <v>13.973666199999998</v>
      </c>
      <c r="AF47">
        <v>2.1174999999999997</v>
      </c>
      <c r="AG47">
        <v>5.2098321600000004</v>
      </c>
      <c r="AH47">
        <v>7.17632812</v>
      </c>
      <c r="AI47">
        <v>0</v>
      </c>
      <c r="AJ47">
        <v>0</v>
      </c>
      <c r="AK47">
        <v>15.9613</v>
      </c>
      <c r="AL47">
        <v>0</v>
      </c>
      <c r="AM47">
        <v>0</v>
      </c>
      <c r="AN47">
        <v>0</v>
      </c>
      <c r="AO47">
        <v>0</v>
      </c>
      <c r="AP47">
        <v>0.94322591999999994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30.196263506187627</v>
      </c>
      <c r="BB47">
        <f t="shared" si="0"/>
        <v>876.59843646689501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9.4134711161151365</v>
      </c>
      <c r="L48">
        <v>578.49178000348979</v>
      </c>
      <c r="M48">
        <v>25.157562760186703</v>
      </c>
      <c r="N48">
        <v>17.400000000000002</v>
      </c>
      <c r="O48">
        <v>0</v>
      </c>
      <c r="P48">
        <v>38.531705584383495</v>
      </c>
      <c r="Q48">
        <v>3.2372967678746325</v>
      </c>
      <c r="R48">
        <v>13.00969646255184</v>
      </c>
      <c r="S48">
        <v>8.1001365346922789</v>
      </c>
      <c r="T48">
        <v>0</v>
      </c>
      <c r="U48">
        <v>64.239164166752857</v>
      </c>
      <c r="V48">
        <v>4.374274310595065</v>
      </c>
      <c r="W48">
        <v>14.237487014154123</v>
      </c>
      <c r="X48">
        <v>45.2588294758865</v>
      </c>
      <c r="Y48">
        <v>0</v>
      </c>
      <c r="Z48">
        <v>2.02488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13.973666199999998</v>
      </c>
      <c r="AF48">
        <v>2.1174999999999997</v>
      </c>
      <c r="AG48">
        <v>5.2098321600000004</v>
      </c>
      <c r="AH48">
        <v>7.17632812</v>
      </c>
      <c r="AI48">
        <v>0</v>
      </c>
      <c r="AJ48">
        <v>0</v>
      </c>
      <c r="AK48">
        <v>15.9613</v>
      </c>
      <c r="AL48">
        <v>0</v>
      </c>
      <c r="AM48">
        <v>0</v>
      </c>
      <c r="AN48">
        <v>0</v>
      </c>
      <c r="AO48">
        <v>0</v>
      </c>
      <c r="AP48">
        <v>0.94322591999999994</v>
      </c>
      <c r="AQ48">
        <v>0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30.196263506187627</v>
      </c>
      <c r="BB48">
        <f t="shared" si="0"/>
        <v>876.59843646689501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9.4134711161151365</v>
      </c>
      <c r="L49">
        <v>578.49178000348979</v>
      </c>
      <c r="M49">
        <v>25.157562760186703</v>
      </c>
      <c r="N49">
        <v>17.400000000000002</v>
      </c>
      <c r="O49">
        <v>0</v>
      </c>
      <c r="P49">
        <v>38.531705584383495</v>
      </c>
      <c r="Q49">
        <v>3.2372967678746325</v>
      </c>
      <c r="R49">
        <v>13.00969646255184</v>
      </c>
      <c r="S49">
        <v>8.1001365346922789</v>
      </c>
      <c r="T49">
        <v>0</v>
      </c>
      <c r="U49">
        <v>64.239164166752857</v>
      </c>
      <c r="V49">
        <v>4.374274310595065</v>
      </c>
      <c r="W49">
        <v>14.237487014154123</v>
      </c>
      <c r="X49">
        <v>45.2588294758865</v>
      </c>
      <c r="Y49">
        <v>0</v>
      </c>
      <c r="Z49">
        <v>2.02488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13.973666199999998</v>
      </c>
      <c r="AF49">
        <v>2.1174999999999997</v>
      </c>
      <c r="AG49">
        <v>5.2098321600000004</v>
      </c>
      <c r="AH49">
        <v>7.17632812</v>
      </c>
      <c r="AI49">
        <v>0</v>
      </c>
      <c r="AJ49">
        <v>0</v>
      </c>
      <c r="AK49">
        <v>15.9613</v>
      </c>
      <c r="AL49">
        <v>0</v>
      </c>
      <c r="AM49">
        <v>0</v>
      </c>
      <c r="AN49">
        <v>0</v>
      </c>
      <c r="AO49">
        <v>0</v>
      </c>
      <c r="AP49">
        <v>2.5152691200000001</v>
      </c>
      <c r="AQ49">
        <v>0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30.248612483387625</v>
      </c>
      <c r="BB49">
        <f t="shared" si="0"/>
        <v>878.11813068969491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9.4134711161151365</v>
      </c>
      <c r="L50">
        <v>578.49178000348979</v>
      </c>
      <c r="M50">
        <v>25.157562760186703</v>
      </c>
      <c r="N50">
        <v>17.400000000000002</v>
      </c>
      <c r="O50">
        <v>0</v>
      </c>
      <c r="P50">
        <v>38.531705584383495</v>
      </c>
      <c r="Q50">
        <v>3.2372967678746325</v>
      </c>
      <c r="R50">
        <v>13.00969646255184</v>
      </c>
      <c r="S50">
        <v>8.1001365346922789</v>
      </c>
      <c r="T50">
        <v>0</v>
      </c>
      <c r="U50">
        <v>64.239164166752857</v>
      </c>
      <c r="V50">
        <v>4.374274310595065</v>
      </c>
      <c r="W50">
        <v>14.237487014154123</v>
      </c>
      <c r="X50">
        <v>45.2588294758865</v>
      </c>
      <c r="Y50">
        <v>0</v>
      </c>
      <c r="Z50">
        <v>2.02488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14.760914999999997</v>
      </c>
      <c r="AF50">
        <v>2.1174999999999997</v>
      </c>
      <c r="AG50">
        <v>5.2098321600000004</v>
      </c>
      <c r="AH50">
        <v>7.17632812</v>
      </c>
      <c r="AI50">
        <v>0</v>
      </c>
      <c r="AJ50">
        <v>0</v>
      </c>
      <c r="AK50">
        <v>15.9613</v>
      </c>
      <c r="AL50">
        <v>0</v>
      </c>
      <c r="AM50">
        <v>0</v>
      </c>
      <c r="AN50">
        <v>0</v>
      </c>
      <c r="AO50">
        <v>0</v>
      </c>
      <c r="AP50">
        <v>2.5152691200000001</v>
      </c>
      <c r="AQ50">
        <v>0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30.274827929787619</v>
      </c>
      <c r="BB50">
        <f t="shared" si="0"/>
        <v>878.87916404329485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9.4134711161151365</v>
      </c>
      <c r="L51">
        <v>578.49178000348979</v>
      </c>
      <c r="M51">
        <v>26.689655172413797</v>
      </c>
      <c r="N51">
        <v>17.400000000000002</v>
      </c>
      <c r="O51">
        <v>0</v>
      </c>
      <c r="P51">
        <v>38.531705584383495</v>
      </c>
      <c r="Q51">
        <v>3.2372967678746325</v>
      </c>
      <c r="R51">
        <v>13.00969646255184</v>
      </c>
      <c r="S51">
        <v>6.3603220169745383</v>
      </c>
      <c r="T51">
        <v>0</v>
      </c>
      <c r="U51">
        <v>64.239164166752857</v>
      </c>
      <c r="V51">
        <v>4.374274310595065</v>
      </c>
      <c r="W51">
        <v>14.237487014154123</v>
      </c>
      <c r="X51">
        <v>45.2588294758865</v>
      </c>
      <c r="Y51">
        <v>0</v>
      </c>
      <c r="Z51">
        <v>2.02488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14.760914999999997</v>
      </c>
      <c r="AF51">
        <v>2.1174999999999997</v>
      </c>
      <c r="AG51">
        <v>5.2098321600000004</v>
      </c>
      <c r="AH51">
        <v>7.17632812</v>
      </c>
      <c r="AI51">
        <v>0</v>
      </c>
      <c r="AJ51">
        <v>0</v>
      </c>
      <c r="AK51">
        <v>15.9613</v>
      </c>
      <c r="AL51">
        <v>0</v>
      </c>
      <c r="AM51">
        <v>0</v>
      </c>
      <c r="AN51">
        <v>0</v>
      </c>
      <c r="AO51">
        <v>0</v>
      </c>
      <c r="AP51">
        <v>2.5152691200000001</v>
      </c>
      <c r="AQ51">
        <v>0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30.267911038484193</v>
      </c>
      <c r="BB51">
        <f t="shared" si="0"/>
        <v>878.67835882910776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9.4134711161151365</v>
      </c>
      <c r="L52">
        <v>578.49178000348979</v>
      </c>
      <c r="M52">
        <v>26.689655172413797</v>
      </c>
      <c r="N52">
        <v>17.400000000000002</v>
      </c>
      <c r="O52">
        <v>0</v>
      </c>
      <c r="P52">
        <v>38.531705584383495</v>
      </c>
      <c r="Q52">
        <v>3.2372967678746325</v>
      </c>
      <c r="R52">
        <v>13.00969646255184</v>
      </c>
      <c r="S52">
        <v>6.3603220169745383</v>
      </c>
      <c r="T52">
        <v>0</v>
      </c>
      <c r="U52">
        <v>64.239164166752857</v>
      </c>
      <c r="V52">
        <v>4.374274310595065</v>
      </c>
      <c r="W52">
        <v>14.237487014154123</v>
      </c>
      <c r="X52">
        <v>45.2588294758865</v>
      </c>
      <c r="Y52">
        <v>0</v>
      </c>
      <c r="Z52">
        <v>2.02488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14.760914999999997</v>
      </c>
      <c r="AF52">
        <v>2.1174999999999997</v>
      </c>
      <c r="AG52">
        <v>5.2098321600000004</v>
      </c>
      <c r="AH52">
        <v>14.35265624</v>
      </c>
      <c r="AI52">
        <v>0</v>
      </c>
      <c r="AJ52">
        <v>0</v>
      </c>
      <c r="AK52">
        <v>15.9613</v>
      </c>
      <c r="AL52">
        <v>0</v>
      </c>
      <c r="AM52">
        <v>0</v>
      </c>
      <c r="AN52">
        <v>0</v>
      </c>
      <c r="AO52">
        <v>0</v>
      </c>
      <c r="AP52">
        <v>0.94322591999999994</v>
      </c>
      <c r="AQ52">
        <v>0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30.454533796884199</v>
      </c>
      <c r="BB52">
        <f t="shared" si="0"/>
        <v>884.09602099070776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9.4134711161151365</v>
      </c>
      <c r="L53">
        <v>578.49178000348979</v>
      </c>
      <c r="M53">
        <v>26.689655172413797</v>
      </c>
      <c r="N53">
        <v>17.400000000000002</v>
      </c>
      <c r="O53">
        <v>0</v>
      </c>
      <c r="P53">
        <v>38.531705584383495</v>
      </c>
      <c r="Q53">
        <v>3.2372967678746325</v>
      </c>
      <c r="R53">
        <v>13.00969646255184</v>
      </c>
      <c r="S53">
        <v>6.3603220169745383</v>
      </c>
      <c r="T53">
        <v>0</v>
      </c>
      <c r="U53">
        <v>64.239164166752857</v>
      </c>
      <c r="V53">
        <v>4.374274310595065</v>
      </c>
      <c r="W53">
        <v>14.237487014154123</v>
      </c>
      <c r="X53">
        <v>45.2588294758865</v>
      </c>
      <c r="Y53">
        <v>0</v>
      </c>
      <c r="Z53">
        <v>2.02488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13.973666199999998</v>
      </c>
      <c r="AF53">
        <v>2.1174999999999997</v>
      </c>
      <c r="AG53">
        <v>5.2098321600000004</v>
      </c>
      <c r="AH53">
        <v>14.35265624</v>
      </c>
      <c r="AI53">
        <v>0</v>
      </c>
      <c r="AJ53">
        <v>0</v>
      </c>
      <c r="AK53">
        <v>15.9613</v>
      </c>
      <c r="AL53">
        <v>0</v>
      </c>
      <c r="AM53">
        <v>0</v>
      </c>
      <c r="AN53">
        <v>0</v>
      </c>
      <c r="AO53">
        <v>0</v>
      </c>
      <c r="AP53">
        <v>0.94322591999999994</v>
      </c>
      <c r="AQ53">
        <v>2.8994999999999993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30.524871700484205</v>
      </c>
      <c r="BB53">
        <f t="shared" si="0"/>
        <v>886.13793428710778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9.4134711161151365</v>
      </c>
      <c r="L54">
        <v>578.49178000348979</v>
      </c>
      <c r="M54">
        <v>26.689655172413797</v>
      </c>
      <c r="N54">
        <v>17.400000000000002</v>
      </c>
      <c r="O54">
        <v>0</v>
      </c>
      <c r="P54">
        <v>38.531705584383495</v>
      </c>
      <c r="Q54">
        <v>3.2372967678746325</v>
      </c>
      <c r="R54">
        <v>13.00969646255184</v>
      </c>
      <c r="S54">
        <v>6.3603220169745383</v>
      </c>
      <c r="T54">
        <v>0</v>
      </c>
      <c r="U54">
        <v>64.239164166752857</v>
      </c>
      <c r="V54">
        <v>4.374274310595065</v>
      </c>
      <c r="W54">
        <v>14.237487014154123</v>
      </c>
      <c r="X54">
        <v>45.2588294758865</v>
      </c>
      <c r="Y54">
        <v>0</v>
      </c>
      <c r="Z54">
        <v>2.02488</v>
      </c>
      <c r="AA54">
        <v>0</v>
      </c>
      <c r="AB54">
        <v>4.0078511199999998</v>
      </c>
      <c r="AC54">
        <v>2.9691613120000002</v>
      </c>
      <c r="AD54">
        <v>5.5929026400000001</v>
      </c>
      <c r="AE54">
        <v>13.973666199999998</v>
      </c>
      <c r="AF54">
        <v>2.1174999999999997</v>
      </c>
      <c r="AG54">
        <v>5.2098321600000004</v>
      </c>
      <c r="AH54">
        <v>17.432376000000001</v>
      </c>
      <c r="AI54">
        <v>0</v>
      </c>
      <c r="AJ54">
        <v>0</v>
      </c>
      <c r="AK54">
        <v>15.9613</v>
      </c>
      <c r="AL54">
        <v>0</v>
      </c>
      <c r="AM54">
        <v>0</v>
      </c>
      <c r="AN54">
        <v>0</v>
      </c>
      <c r="AO54">
        <v>0</v>
      </c>
      <c r="AP54">
        <v>0.94322591999999994</v>
      </c>
      <c r="AQ54">
        <v>2.8994999999999993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30.627426350084207</v>
      </c>
      <c r="BB54">
        <f t="shared" si="0"/>
        <v>889.11509939750783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9.4134711161151365</v>
      </c>
      <c r="L55">
        <v>578.49178000348979</v>
      </c>
      <c r="M55">
        <v>26.689655172413797</v>
      </c>
      <c r="N55">
        <v>17.400000000000002</v>
      </c>
      <c r="O55">
        <v>0</v>
      </c>
      <c r="P55">
        <v>38.531705584383495</v>
      </c>
      <c r="Q55">
        <v>3.2372967678746325</v>
      </c>
      <c r="R55">
        <v>13.00969646255184</v>
      </c>
      <c r="S55">
        <v>6.3603220169745383</v>
      </c>
      <c r="T55">
        <v>0</v>
      </c>
      <c r="U55">
        <v>64.239164166752857</v>
      </c>
      <c r="V55">
        <v>4.374274310595065</v>
      </c>
      <c r="W55">
        <v>14.237487014154123</v>
      </c>
      <c r="X55">
        <v>45.2588294758865</v>
      </c>
      <c r="Y55">
        <v>0</v>
      </c>
      <c r="Z55">
        <v>2.02488</v>
      </c>
      <c r="AA55">
        <v>0</v>
      </c>
      <c r="AB55">
        <v>4.0078511199999998</v>
      </c>
      <c r="AC55">
        <v>2.9691613120000002</v>
      </c>
      <c r="AD55">
        <v>5.5929026400000001</v>
      </c>
      <c r="AE55">
        <v>13.973666199999998</v>
      </c>
      <c r="AF55">
        <v>2.7225000000000001</v>
      </c>
      <c r="AG55">
        <v>5.2098321600000004</v>
      </c>
      <c r="AH55">
        <v>17.432376000000001</v>
      </c>
      <c r="AI55">
        <v>0</v>
      </c>
      <c r="AJ55">
        <v>0</v>
      </c>
      <c r="AK55">
        <v>15.9613</v>
      </c>
      <c r="AL55">
        <v>0</v>
      </c>
      <c r="AM55">
        <v>0</v>
      </c>
      <c r="AN55">
        <v>0</v>
      </c>
      <c r="AO55">
        <v>0</v>
      </c>
      <c r="AP55">
        <v>0.94322591999999994</v>
      </c>
      <c r="AQ55">
        <v>2.8994999999999993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30.647572666007129</v>
      </c>
      <c r="BB55">
        <f t="shared" si="0"/>
        <v>889.69995308158491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9.4134711161151365</v>
      </c>
      <c r="L56">
        <v>578.49178000348979</v>
      </c>
      <c r="M56">
        <v>26.689655172413797</v>
      </c>
      <c r="N56">
        <v>17.400000000000002</v>
      </c>
      <c r="O56">
        <v>0</v>
      </c>
      <c r="P56">
        <v>38.531705584383495</v>
      </c>
      <c r="Q56">
        <v>3.2372967678746325</v>
      </c>
      <c r="R56">
        <v>13.00969646255184</v>
      </c>
      <c r="S56">
        <v>6.3603220169745383</v>
      </c>
      <c r="T56">
        <v>0</v>
      </c>
      <c r="U56">
        <v>64.239164166752857</v>
      </c>
      <c r="V56">
        <v>4.374274310595065</v>
      </c>
      <c r="W56">
        <v>14.237487014154123</v>
      </c>
      <c r="X56">
        <v>45.2588294758865</v>
      </c>
      <c r="Y56">
        <v>0</v>
      </c>
      <c r="Z56">
        <v>2.02488</v>
      </c>
      <c r="AA56">
        <v>4.2899843999999998</v>
      </c>
      <c r="AB56">
        <v>4.0078511199999998</v>
      </c>
      <c r="AC56">
        <v>2.9691613120000002</v>
      </c>
      <c r="AD56">
        <v>5.5929026400000001</v>
      </c>
      <c r="AE56">
        <v>13.973666199999998</v>
      </c>
      <c r="AF56">
        <v>2.7225000000000001</v>
      </c>
      <c r="AG56">
        <v>5.2098321600000004</v>
      </c>
      <c r="AH56">
        <v>17.432376000000001</v>
      </c>
      <c r="AI56">
        <v>0</v>
      </c>
      <c r="AJ56">
        <v>0</v>
      </c>
      <c r="AK56">
        <v>15.9613</v>
      </c>
      <c r="AL56">
        <v>0</v>
      </c>
      <c r="AM56">
        <v>0</v>
      </c>
      <c r="AN56">
        <v>0</v>
      </c>
      <c r="AO56">
        <v>0</v>
      </c>
      <c r="AP56">
        <v>0.94322591999999994</v>
      </c>
      <c r="AQ56">
        <v>5.7989999999999986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30.886982527207131</v>
      </c>
      <c r="BB56">
        <f t="shared" si="0"/>
        <v>896.65002762038489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9.4134711161151365</v>
      </c>
      <c r="L57">
        <v>578.49178000348979</v>
      </c>
      <c r="M57">
        <v>26.689655172413797</v>
      </c>
      <c r="N57">
        <v>17.400000000000002</v>
      </c>
      <c r="O57">
        <v>0</v>
      </c>
      <c r="P57">
        <v>38.531705584383495</v>
      </c>
      <c r="Q57">
        <v>3.2372967678746325</v>
      </c>
      <c r="R57">
        <v>13.00969646255184</v>
      </c>
      <c r="S57">
        <v>6.3603220169745383</v>
      </c>
      <c r="T57">
        <v>0</v>
      </c>
      <c r="U57">
        <v>64.239164166752857</v>
      </c>
      <c r="V57">
        <v>4.374274310595065</v>
      </c>
      <c r="W57">
        <v>14.237487014154123</v>
      </c>
      <c r="X57">
        <v>45.2588294758865</v>
      </c>
      <c r="Y57">
        <v>0</v>
      </c>
      <c r="Z57">
        <v>2.02488</v>
      </c>
      <c r="AA57">
        <v>4.2899843999999998</v>
      </c>
      <c r="AB57">
        <v>4.0078511199999998</v>
      </c>
      <c r="AC57">
        <v>2.9691613120000002</v>
      </c>
      <c r="AD57">
        <v>5.5929026400000001</v>
      </c>
      <c r="AE57">
        <v>13.973666199999998</v>
      </c>
      <c r="AF57">
        <v>2.7225000000000001</v>
      </c>
      <c r="AG57">
        <v>5.2098321600000004</v>
      </c>
      <c r="AH57">
        <v>17.432376000000001</v>
      </c>
      <c r="AI57">
        <v>0</v>
      </c>
      <c r="AJ57">
        <v>0</v>
      </c>
      <c r="AK57">
        <v>15.9613</v>
      </c>
      <c r="AL57">
        <v>0</v>
      </c>
      <c r="AM57">
        <v>3.2392661714285711</v>
      </c>
      <c r="AN57">
        <v>0</v>
      </c>
      <c r="AO57">
        <v>0</v>
      </c>
      <c r="AP57">
        <v>0.74672052</v>
      </c>
      <c r="AQ57">
        <v>5.7989999999999986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30.988306326515065</v>
      </c>
      <c r="BB57">
        <f t="shared" si="0"/>
        <v>899.59146459250553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9.4134711161151365</v>
      </c>
      <c r="L58">
        <v>578.49178000348979</v>
      </c>
      <c r="M58">
        <v>26.689655172413797</v>
      </c>
      <c r="N58">
        <v>17.400000000000002</v>
      </c>
      <c r="O58">
        <v>0</v>
      </c>
      <c r="P58">
        <v>38.531705584383495</v>
      </c>
      <c r="Q58">
        <v>3.2372967678746325</v>
      </c>
      <c r="R58">
        <v>13.00969646255184</v>
      </c>
      <c r="S58">
        <v>6.3603220169745383</v>
      </c>
      <c r="T58">
        <v>0</v>
      </c>
      <c r="U58">
        <v>64.239164166752857</v>
      </c>
      <c r="V58">
        <v>4.374274310595065</v>
      </c>
      <c r="W58">
        <v>14.237487014154123</v>
      </c>
      <c r="X58">
        <v>45.2588294758865</v>
      </c>
      <c r="Y58">
        <v>0</v>
      </c>
      <c r="Z58">
        <v>2.02488</v>
      </c>
      <c r="AA58">
        <v>8.6042059999999996</v>
      </c>
      <c r="AB58">
        <v>4.0078511199999998</v>
      </c>
      <c r="AC58">
        <v>2.9691613120000002</v>
      </c>
      <c r="AD58">
        <v>5.5929026400000001</v>
      </c>
      <c r="AE58">
        <v>13.973666199999998</v>
      </c>
      <c r="AF58">
        <v>2.7225000000000001</v>
      </c>
      <c r="AG58">
        <v>5.2098321600000004</v>
      </c>
      <c r="AH58">
        <v>17.432376000000001</v>
      </c>
      <c r="AI58">
        <v>0</v>
      </c>
      <c r="AJ58">
        <v>0</v>
      </c>
      <c r="AK58">
        <v>15.9613</v>
      </c>
      <c r="AL58">
        <v>0</v>
      </c>
      <c r="AM58">
        <v>4.8588992571428573</v>
      </c>
      <c r="AN58">
        <v>0</v>
      </c>
      <c r="AO58">
        <v>0</v>
      </c>
      <c r="AP58">
        <v>0.74672052</v>
      </c>
      <c r="AQ58">
        <v>5.7989999999999986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31.185903489969036</v>
      </c>
      <c r="BB58">
        <f t="shared" si="0"/>
        <v>905.32772211476583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9.4134711161151365</v>
      </c>
      <c r="L59">
        <v>578.49178000348979</v>
      </c>
      <c r="M59">
        <v>27.308228730822869</v>
      </c>
      <c r="N59">
        <v>17.400000000000002</v>
      </c>
      <c r="O59">
        <v>0</v>
      </c>
      <c r="P59">
        <v>38.531705584383495</v>
      </c>
      <c r="Q59">
        <v>3.2372967678746325</v>
      </c>
      <c r="R59">
        <v>13.00969646255184</v>
      </c>
      <c r="S59">
        <v>6.3603220169745383</v>
      </c>
      <c r="T59">
        <v>0</v>
      </c>
      <c r="U59">
        <v>64.239164166752857</v>
      </c>
      <c r="V59">
        <v>4.374274310595065</v>
      </c>
      <c r="W59">
        <v>14.237487014154123</v>
      </c>
      <c r="X59">
        <v>45.2588294758865</v>
      </c>
      <c r="Y59">
        <v>0</v>
      </c>
      <c r="Z59">
        <v>2.02488</v>
      </c>
      <c r="AA59">
        <v>8.6042059999999996</v>
      </c>
      <c r="AB59">
        <v>4.0078511199999998</v>
      </c>
      <c r="AC59">
        <v>2.9691613120000002</v>
      </c>
      <c r="AD59">
        <v>5.5929026400000001</v>
      </c>
      <c r="AE59">
        <v>14.760914999999997</v>
      </c>
      <c r="AF59">
        <v>2.7225000000000001</v>
      </c>
      <c r="AG59">
        <v>5.2098321600000004</v>
      </c>
      <c r="AH59">
        <v>21.528984360000003</v>
      </c>
      <c r="AI59">
        <v>0</v>
      </c>
      <c r="AJ59">
        <v>0</v>
      </c>
      <c r="AK59">
        <v>15.9613</v>
      </c>
      <c r="AL59">
        <v>0</v>
      </c>
      <c r="AM59">
        <v>4.8588992571428573</v>
      </c>
      <c r="AN59">
        <v>0</v>
      </c>
      <c r="AO59">
        <v>0</v>
      </c>
      <c r="AP59">
        <v>0.74672052</v>
      </c>
      <c r="AQ59">
        <v>8.6984999999999975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31.465687871864048</v>
      </c>
      <c r="BB59">
        <f t="shared" si="0"/>
        <v>913.44986845127983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9.4134711161151365</v>
      </c>
      <c r="L60">
        <v>578.49178000348979</v>
      </c>
      <c r="M60">
        <v>27.308228730822869</v>
      </c>
      <c r="N60">
        <v>17.400000000000002</v>
      </c>
      <c r="O60">
        <v>0</v>
      </c>
      <c r="P60">
        <v>38.531705584383495</v>
      </c>
      <c r="Q60">
        <v>3.2372967678746325</v>
      </c>
      <c r="R60">
        <v>13.00969646255184</v>
      </c>
      <c r="S60">
        <v>6.3603220169745383</v>
      </c>
      <c r="T60">
        <v>0</v>
      </c>
      <c r="U60">
        <v>64.239164166752857</v>
      </c>
      <c r="V60">
        <v>4.374274310595065</v>
      </c>
      <c r="W60">
        <v>14.237487014154123</v>
      </c>
      <c r="X60">
        <v>45.2588294758865</v>
      </c>
      <c r="Y60">
        <v>0</v>
      </c>
      <c r="Z60">
        <v>2.02488</v>
      </c>
      <c r="AA60">
        <v>12.918427599999998</v>
      </c>
      <c r="AB60">
        <v>4.0078511199999998</v>
      </c>
      <c r="AC60">
        <v>2.9691613120000002</v>
      </c>
      <c r="AD60">
        <v>5.5929026400000001</v>
      </c>
      <c r="AE60">
        <v>14.760914999999997</v>
      </c>
      <c r="AF60">
        <v>2.7225000000000001</v>
      </c>
      <c r="AG60">
        <v>5.2098321600000004</v>
      </c>
      <c r="AH60">
        <v>21.528984360000003</v>
      </c>
      <c r="AI60">
        <v>0</v>
      </c>
      <c r="AJ60">
        <v>0</v>
      </c>
      <c r="AK60">
        <v>15.9613</v>
      </c>
      <c r="AL60">
        <v>0</v>
      </c>
      <c r="AM60">
        <v>4.8588992571428573</v>
      </c>
      <c r="AN60">
        <v>0</v>
      </c>
      <c r="AO60">
        <v>0</v>
      </c>
      <c r="AP60">
        <v>0.74672052</v>
      </c>
      <c r="AQ60">
        <v>8.6984999999999975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31.609351573864046</v>
      </c>
      <c r="BB60">
        <f t="shared" si="0"/>
        <v>917.6204263492798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9.4134711161151365</v>
      </c>
      <c r="L61">
        <v>578.49178000348979</v>
      </c>
      <c r="M61">
        <v>27.308228730822869</v>
      </c>
      <c r="N61">
        <v>17.400000000000002</v>
      </c>
      <c r="O61">
        <v>0</v>
      </c>
      <c r="P61">
        <v>38.531705584383495</v>
      </c>
      <c r="Q61">
        <v>3.2372967678746325</v>
      </c>
      <c r="R61">
        <v>13.00969646255184</v>
      </c>
      <c r="S61">
        <v>6.3603220169745383</v>
      </c>
      <c r="T61">
        <v>0</v>
      </c>
      <c r="U61">
        <v>64.239164166752857</v>
      </c>
      <c r="V61">
        <v>4.374274310595065</v>
      </c>
      <c r="W61">
        <v>14.237487014154123</v>
      </c>
      <c r="X61">
        <v>45.2588294758865</v>
      </c>
      <c r="Y61">
        <v>0</v>
      </c>
      <c r="Z61">
        <v>2.02488</v>
      </c>
      <c r="AA61">
        <v>12.918427599999998</v>
      </c>
      <c r="AB61">
        <v>4.0078511199999998</v>
      </c>
      <c r="AC61">
        <v>2.9691613120000002</v>
      </c>
      <c r="AD61">
        <v>5.5929026400000001</v>
      </c>
      <c r="AE61">
        <v>14.760914999999997</v>
      </c>
      <c r="AF61">
        <v>2.7225000000000001</v>
      </c>
      <c r="AG61">
        <v>5.2098321600000004</v>
      </c>
      <c r="AH61">
        <v>21.528984360000003</v>
      </c>
      <c r="AI61">
        <v>0</v>
      </c>
      <c r="AJ61">
        <v>0</v>
      </c>
      <c r="AK61">
        <v>15.9613</v>
      </c>
      <c r="AL61">
        <v>0</v>
      </c>
      <c r="AM61">
        <v>4.8588992571428573</v>
      </c>
      <c r="AN61">
        <v>0</v>
      </c>
      <c r="AO61">
        <v>0</v>
      </c>
      <c r="AP61">
        <v>0.74672052</v>
      </c>
      <c r="AQ61">
        <v>8.6984999999999975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31.609351573864046</v>
      </c>
      <c r="BB61">
        <f t="shared" si="0"/>
        <v>917.6204263492798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9.4134711161151365</v>
      </c>
      <c r="L62">
        <v>578.49178000348979</v>
      </c>
      <c r="M62">
        <v>27.308228730822869</v>
      </c>
      <c r="N62">
        <v>17.400000000000002</v>
      </c>
      <c r="O62">
        <v>0</v>
      </c>
      <c r="P62">
        <v>38.531705584383495</v>
      </c>
      <c r="Q62">
        <v>3.2372967678746325</v>
      </c>
      <c r="R62">
        <v>13.00969646255184</v>
      </c>
      <c r="S62">
        <v>6.3603220169745383</v>
      </c>
      <c r="T62">
        <v>0</v>
      </c>
      <c r="U62">
        <v>64.239164166752857</v>
      </c>
      <c r="V62">
        <v>4.374274310595065</v>
      </c>
      <c r="W62">
        <v>14.237487014154123</v>
      </c>
      <c r="X62">
        <v>45.2588294758865</v>
      </c>
      <c r="Y62">
        <v>0</v>
      </c>
      <c r="Z62">
        <v>2.02488</v>
      </c>
      <c r="AA62">
        <v>12.918427599999998</v>
      </c>
      <c r="AB62">
        <v>4.0078511199999998</v>
      </c>
      <c r="AC62">
        <v>2.9691613120000002</v>
      </c>
      <c r="AD62">
        <v>5.5929026400000001</v>
      </c>
      <c r="AE62">
        <v>13.973666199999998</v>
      </c>
      <c r="AF62">
        <v>2.7225000000000001</v>
      </c>
      <c r="AG62">
        <v>5.2098321600000004</v>
      </c>
      <c r="AH62">
        <v>21.528984360000003</v>
      </c>
      <c r="AI62">
        <v>0</v>
      </c>
      <c r="AJ62">
        <v>0</v>
      </c>
      <c r="AK62">
        <v>15.9613</v>
      </c>
      <c r="AL62">
        <v>0</v>
      </c>
      <c r="AM62">
        <v>4.8588992571428573</v>
      </c>
      <c r="AN62">
        <v>0</v>
      </c>
      <c r="AO62">
        <v>0</v>
      </c>
      <c r="AP62">
        <v>0.74672052</v>
      </c>
      <c r="AQ62">
        <v>8.6984999999999975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31.583136127464051</v>
      </c>
      <c r="BB62">
        <f t="shared" si="0"/>
        <v>916.85939299567985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9.4134711161151365</v>
      </c>
      <c r="L63">
        <v>578.49178000348979</v>
      </c>
      <c r="M63">
        <v>27.308228730822869</v>
      </c>
      <c r="N63">
        <v>17.400000000000002</v>
      </c>
      <c r="O63">
        <v>0</v>
      </c>
      <c r="P63">
        <v>38.531705584383495</v>
      </c>
      <c r="Q63">
        <v>3.2372967678746325</v>
      </c>
      <c r="R63">
        <v>13.00969646255184</v>
      </c>
      <c r="S63">
        <v>6.3603220169745383</v>
      </c>
      <c r="T63">
        <v>0</v>
      </c>
      <c r="U63">
        <v>64.239164166752857</v>
      </c>
      <c r="V63">
        <v>4.374274310595065</v>
      </c>
      <c r="W63">
        <v>14.237487014154123</v>
      </c>
      <c r="X63">
        <v>45.2588294758865</v>
      </c>
      <c r="Y63">
        <v>0</v>
      </c>
      <c r="Z63">
        <v>2.02488</v>
      </c>
      <c r="AA63">
        <v>12.918427599999998</v>
      </c>
      <c r="AB63">
        <v>4.0078511199999998</v>
      </c>
      <c r="AC63">
        <v>2.9691613120000002</v>
      </c>
      <c r="AD63">
        <v>5.5929026400000001</v>
      </c>
      <c r="AE63">
        <v>13.973666199999998</v>
      </c>
      <c r="AF63">
        <v>2.7225000000000001</v>
      </c>
      <c r="AG63">
        <v>5.2098321600000004</v>
      </c>
      <c r="AH63">
        <v>21.528984360000003</v>
      </c>
      <c r="AI63">
        <v>0</v>
      </c>
      <c r="AJ63">
        <v>0</v>
      </c>
      <c r="AK63">
        <v>15.9613</v>
      </c>
      <c r="AL63">
        <v>0</v>
      </c>
      <c r="AM63">
        <v>4.8588992571428573</v>
      </c>
      <c r="AN63">
        <v>0</v>
      </c>
      <c r="AO63">
        <v>0</v>
      </c>
      <c r="AP63">
        <v>0.74672052</v>
      </c>
      <c r="AQ63">
        <v>8.6984999999999975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31.583136127464051</v>
      </c>
      <c r="BB63">
        <f t="shared" si="0"/>
        <v>916.85939299567985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9.4134711161151365</v>
      </c>
      <c r="L64">
        <v>578.49178000348979</v>
      </c>
      <c r="M64">
        <v>27.308228730822869</v>
      </c>
      <c r="N64">
        <v>17.400000000000002</v>
      </c>
      <c r="O64">
        <v>0</v>
      </c>
      <c r="P64">
        <v>38.531705584383495</v>
      </c>
      <c r="Q64">
        <v>3.2372967678746325</v>
      </c>
      <c r="R64">
        <v>13.00969646255184</v>
      </c>
      <c r="S64">
        <v>6.3571482035928142</v>
      </c>
      <c r="T64">
        <v>0</v>
      </c>
      <c r="U64">
        <v>64.239164166752857</v>
      </c>
      <c r="V64">
        <v>4.374274310595065</v>
      </c>
      <c r="W64">
        <v>14.237487014154123</v>
      </c>
      <c r="X64">
        <v>45.2588294758865</v>
      </c>
      <c r="Y64">
        <v>0</v>
      </c>
      <c r="Z64">
        <v>2.02488</v>
      </c>
      <c r="AA64">
        <v>12.918427599999998</v>
      </c>
      <c r="AB64">
        <v>4.0078511199999998</v>
      </c>
      <c r="AC64">
        <v>2.9691613120000002</v>
      </c>
      <c r="AD64">
        <v>5.5929026400000001</v>
      </c>
      <c r="AE64">
        <v>13.894941320000001</v>
      </c>
      <c r="AF64">
        <v>2.7225000000000001</v>
      </c>
      <c r="AG64">
        <v>5.2098321600000004</v>
      </c>
      <c r="AH64">
        <v>21.528984360000003</v>
      </c>
      <c r="AI64">
        <v>0</v>
      </c>
      <c r="AJ64">
        <v>0</v>
      </c>
      <c r="AK64">
        <v>15.9613</v>
      </c>
      <c r="AL64">
        <v>0</v>
      </c>
      <c r="AM64">
        <v>4.8588992571428573</v>
      </c>
      <c r="AN64">
        <v>0</v>
      </c>
      <c r="AO64">
        <v>0</v>
      </c>
      <c r="AP64">
        <v>0.74672052</v>
      </c>
      <c r="AQ64">
        <v>8.6984999999999975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31.58040914020183</v>
      </c>
      <c r="BB64">
        <f t="shared" si="0"/>
        <v>916.78022128956036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9.4134711161151365</v>
      </c>
      <c r="L65">
        <v>578.49178000348979</v>
      </c>
      <c r="M65">
        <v>27.308228730822869</v>
      </c>
      <c r="N65">
        <v>17.400000000000002</v>
      </c>
      <c r="O65">
        <v>0</v>
      </c>
      <c r="P65">
        <v>38.531705584383495</v>
      </c>
      <c r="Q65">
        <v>3.2372967678746325</v>
      </c>
      <c r="R65">
        <v>13.00969646255184</v>
      </c>
      <c r="S65">
        <v>6.3571482035928142</v>
      </c>
      <c r="T65">
        <v>0</v>
      </c>
      <c r="U65">
        <v>64.239164166752857</v>
      </c>
      <c r="V65">
        <v>4.374274310595065</v>
      </c>
      <c r="W65">
        <v>14.237487014154123</v>
      </c>
      <c r="X65">
        <v>45.2588294758865</v>
      </c>
      <c r="Y65">
        <v>0</v>
      </c>
      <c r="Z65">
        <v>2.02488</v>
      </c>
      <c r="AA65">
        <v>12.918427599999998</v>
      </c>
      <c r="AB65">
        <v>4.0078511199999998</v>
      </c>
      <c r="AC65">
        <v>2.9691613120000002</v>
      </c>
      <c r="AD65">
        <v>5.5929026400000001</v>
      </c>
      <c r="AE65">
        <v>13.580041799999998</v>
      </c>
      <c r="AF65">
        <v>2.7225000000000001</v>
      </c>
      <c r="AG65">
        <v>5.2098321600000004</v>
      </c>
      <c r="AH65">
        <v>21.528984360000003</v>
      </c>
      <c r="AI65">
        <v>0</v>
      </c>
      <c r="AJ65">
        <v>0</v>
      </c>
      <c r="AK65">
        <v>15.9613</v>
      </c>
      <c r="AL65">
        <v>0</v>
      </c>
      <c r="AM65">
        <v>4.8588992571428573</v>
      </c>
      <c r="AN65">
        <v>0</v>
      </c>
      <c r="AO65">
        <v>0</v>
      </c>
      <c r="AP65">
        <v>1.1397313199999999</v>
      </c>
      <c r="AQ65">
        <v>8.6984999999999975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31.583010190601826</v>
      </c>
      <c r="BB65">
        <f t="shared" si="0"/>
        <v>916.85573151916026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9.4134711161151365</v>
      </c>
      <c r="L66">
        <v>578.49178000348979</v>
      </c>
      <c r="M66">
        <v>27.308228730822869</v>
      </c>
      <c r="N66">
        <v>17.400000000000002</v>
      </c>
      <c r="O66">
        <v>0</v>
      </c>
      <c r="P66">
        <v>38.531705584383495</v>
      </c>
      <c r="Q66">
        <v>3.2372967678746325</v>
      </c>
      <c r="R66">
        <v>13.00969646255184</v>
      </c>
      <c r="S66">
        <v>6.3571482035928142</v>
      </c>
      <c r="T66">
        <v>0</v>
      </c>
      <c r="U66">
        <v>64.239164166752857</v>
      </c>
      <c r="V66">
        <v>4.374274310595065</v>
      </c>
      <c r="W66">
        <v>14.237487014154123</v>
      </c>
      <c r="X66">
        <v>45.2588294758865</v>
      </c>
      <c r="Y66">
        <v>0</v>
      </c>
      <c r="Z66">
        <v>2.02488</v>
      </c>
      <c r="AA66">
        <v>8.6042059999999996</v>
      </c>
      <c r="AB66">
        <v>4.0078511199999998</v>
      </c>
      <c r="AC66">
        <v>2.9691613120000002</v>
      </c>
      <c r="AD66">
        <v>5.5929026400000001</v>
      </c>
      <c r="AE66">
        <v>13.580041799999998</v>
      </c>
      <c r="AF66">
        <v>2.7225000000000001</v>
      </c>
      <c r="AG66">
        <v>5.2098321600000004</v>
      </c>
      <c r="AH66">
        <v>14.35265624</v>
      </c>
      <c r="AI66">
        <v>0</v>
      </c>
      <c r="AJ66">
        <v>0</v>
      </c>
      <c r="AK66">
        <v>15.9613</v>
      </c>
      <c r="AL66">
        <v>0</v>
      </c>
      <c r="AM66">
        <v>4.8588992571428573</v>
      </c>
      <c r="AN66">
        <v>0</v>
      </c>
      <c r="AO66">
        <v>0</v>
      </c>
      <c r="AP66">
        <v>1.1397313199999999</v>
      </c>
      <c r="AQ66">
        <v>8.6984999999999975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31.200374753001825</v>
      </c>
      <c r="BB66">
        <f t="shared" si="0"/>
        <v>905.74781723676028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9.4134711161151365</v>
      </c>
      <c r="L67">
        <v>578.49178000348979</v>
      </c>
      <c r="M67">
        <v>27.308228730822869</v>
      </c>
      <c r="N67">
        <v>17.400000000000002</v>
      </c>
      <c r="O67">
        <v>0</v>
      </c>
      <c r="P67">
        <v>38.531705584383495</v>
      </c>
      <c r="Q67">
        <v>3.2372967678746325</v>
      </c>
      <c r="R67">
        <v>13.00969646255184</v>
      </c>
      <c r="S67">
        <v>6.3571482035928142</v>
      </c>
      <c r="T67">
        <v>0</v>
      </c>
      <c r="U67">
        <v>64.239164166752857</v>
      </c>
      <c r="V67">
        <v>4.374274310595065</v>
      </c>
      <c r="W67">
        <v>14.237487014154123</v>
      </c>
      <c r="X67">
        <v>45.2588294758865</v>
      </c>
      <c r="Y67">
        <v>0</v>
      </c>
      <c r="Z67">
        <v>2.02488</v>
      </c>
      <c r="AA67">
        <v>8.6042059999999996</v>
      </c>
      <c r="AB67">
        <v>4.0078511199999998</v>
      </c>
      <c r="AC67">
        <v>2.9691613120000002</v>
      </c>
      <c r="AD67">
        <v>5.5929026400000001</v>
      </c>
      <c r="AE67">
        <v>13.580041799999998</v>
      </c>
      <c r="AF67">
        <v>2.7225000000000001</v>
      </c>
      <c r="AG67">
        <v>5.2098321600000004</v>
      </c>
      <c r="AH67">
        <v>14.35265624</v>
      </c>
      <c r="AI67">
        <v>0</v>
      </c>
      <c r="AJ67">
        <v>0</v>
      </c>
      <c r="AK67">
        <v>15.9613</v>
      </c>
      <c r="AL67">
        <v>0</v>
      </c>
      <c r="AM67">
        <v>4.8588992571428573</v>
      </c>
      <c r="AN67">
        <v>0</v>
      </c>
      <c r="AO67">
        <v>0</v>
      </c>
      <c r="AP67">
        <v>1.1397313199999999</v>
      </c>
      <c r="AQ67">
        <v>8.6984999999999975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31.200374753001825</v>
      </c>
      <c r="BB67">
        <f t="shared" si="0"/>
        <v>905.74781723676028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9.4134711161151365</v>
      </c>
      <c r="L68">
        <v>578.49178000348979</v>
      </c>
      <c r="M68">
        <v>27.308228730822869</v>
      </c>
      <c r="N68">
        <v>17.400000000000002</v>
      </c>
      <c r="O68">
        <v>0</v>
      </c>
      <c r="P68">
        <v>38.531705584383495</v>
      </c>
      <c r="Q68">
        <v>3.2372967678746325</v>
      </c>
      <c r="R68">
        <v>13.00969646255184</v>
      </c>
      <c r="S68">
        <v>6.3571482035928142</v>
      </c>
      <c r="T68">
        <v>0</v>
      </c>
      <c r="U68">
        <v>64.239164166752857</v>
      </c>
      <c r="V68">
        <v>4.374274310595065</v>
      </c>
      <c r="W68">
        <v>14.237487014154123</v>
      </c>
      <c r="X68">
        <v>45.2588294758865</v>
      </c>
      <c r="Y68">
        <v>0</v>
      </c>
      <c r="Z68">
        <v>2.02488</v>
      </c>
      <c r="AA68">
        <v>8.6042059999999996</v>
      </c>
      <c r="AB68">
        <v>4.0078511199999998</v>
      </c>
      <c r="AC68">
        <v>2.9691613120000002</v>
      </c>
      <c r="AD68">
        <v>5.5929026400000001</v>
      </c>
      <c r="AE68">
        <v>14.760914999999997</v>
      </c>
      <c r="AF68">
        <v>2.7225000000000001</v>
      </c>
      <c r="AG68">
        <v>5.2098321600000004</v>
      </c>
      <c r="AH68">
        <v>14.35265624</v>
      </c>
      <c r="AI68">
        <v>0</v>
      </c>
      <c r="AJ68">
        <v>0</v>
      </c>
      <c r="AK68">
        <v>15.9613</v>
      </c>
      <c r="AL68">
        <v>0</v>
      </c>
      <c r="AM68">
        <v>4.8588992571428573</v>
      </c>
      <c r="AN68">
        <v>0</v>
      </c>
      <c r="AO68">
        <v>0</v>
      </c>
      <c r="AP68">
        <v>1.1397313199999999</v>
      </c>
      <c r="AQ68">
        <v>8.6984999999999975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31.239697615801823</v>
      </c>
      <c r="BB68">
        <f t="shared" ref="BB68:BB99" si="1">SUM(B68:AZ68)-BA68</f>
        <v>906.88936757396027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9.4134711161151365</v>
      </c>
      <c r="L69">
        <v>578.49178000348979</v>
      </c>
      <c r="M69">
        <v>27.308228730822869</v>
      </c>
      <c r="N69">
        <v>17.400000000000002</v>
      </c>
      <c r="O69">
        <v>0</v>
      </c>
      <c r="P69">
        <v>38.531705584383495</v>
      </c>
      <c r="Q69">
        <v>3.2372967678746325</v>
      </c>
      <c r="R69">
        <v>13.00969646255184</v>
      </c>
      <c r="S69">
        <v>6.3571482035928142</v>
      </c>
      <c r="T69">
        <v>0</v>
      </c>
      <c r="U69">
        <v>64.239164166752857</v>
      </c>
      <c r="V69">
        <v>4.374274310595065</v>
      </c>
      <c r="W69">
        <v>14.237487014154123</v>
      </c>
      <c r="X69">
        <v>45.2588294758865</v>
      </c>
      <c r="Y69">
        <v>0</v>
      </c>
      <c r="Z69">
        <v>2.02488</v>
      </c>
      <c r="AA69">
        <v>8.6042059999999996</v>
      </c>
      <c r="AB69">
        <v>4.0078511199999998</v>
      </c>
      <c r="AC69">
        <v>2.9691613120000002</v>
      </c>
      <c r="AD69">
        <v>5.5929026400000001</v>
      </c>
      <c r="AE69">
        <v>14.760914999999997</v>
      </c>
      <c r="AF69">
        <v>2.7225000000000001</v>
      </c>
      <c r="AG69">
        <v>5.2098321600000004</v>
      </c>
      <c r="AH69">
        <v>14.35265624</v>
      </c>
      <c r="AI69">
        <v>0</v>
      </c>
      <c r="AJ69">
        <v>0</v>
      </c>
      <c r="AK69">
        <v>15.9613</v>
      </c>
      <c r="AL69">
        <v>0</v>
      </c>
      <c r="AM69">
        <v>4.8588992571428573</v>
      </c>
      <c r="AN69">
        <v>0</v>
      </c>
      <c r="AO69">
        <v>0</v>
      </c>
      <c r="AP69">
        <v>1.1397313199999999</v>
      </c>
      <c r="AQ69">
        <v>8.6984999999999975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31.239697615801823</v>
      </c>
      <c r="BB69">
        <f t="shared" si="1"/>
        <v>906.88936757396027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9.4134711161151365</v>
      </c>
      <c r="L70">
        <v>578.49178000348979</v>
      </c>
      <c r="M70">
        <v>27.308228730822869</v>
      </c>
      <c r="N70">
        <v>17.400000000000002</v>
      </c>
      <c r="O70">
        <v>0</v>
      </c>
      <c r="P70">
        <v>38.531705584383495</v>
      </c>
      <c r="Q70">
        <v>3.2372967678746325</v>
      </c>
      <c r="R70">
        <v>13.00969646255184</v>
      </c>
      <c r="S70">
        <v>6.3571482035928142</v>
      </c>
      <c r="T70">
        <v>0</v>
      </c>
      <c r="U70">
        <v>64.239164166752857</v>
      </c>
      <c r="V70">
        <v>4.374274310595065</v>
      </c>
      <c r="W70">
        <v>14.237487014154123</v>
      </c>
      <c r="X70">
        <v>45.2588294758865</v>
      </c>
      <c r="Y70">
        <v>0</v>
      </c>
      <c r="Z70">
        <v>2.02488</v>
      </c>
      <c r="AA70">
        <v>8.6042059999999996</v>
      </c>
      <c r="AB70">
        <v>4.0078511199999998</v>
      </c>
      <c r="AC70">
        <v>2.9691613120000002</v>
      </c>
      <c r="AD70">
        <v>5.5929026400000001</v>
      </c>
      <c r="AE70">
        <v>14.760914999999997</v>
      </c>
      <c r="AF70">
        <v>2.7225000000000001</v>
      </c>
      <c r="AG70">
        <v>5.2098321600000004</v>
      </c>
      <c r="AH70">
        <v>14.35265624</v>
      </c>
      <c r="AI70">
        <v>0</v>
      </c>
      <c r="AJ70">
        <v>0</v>
      </c>
      <c r="AK70">
        <v>15.9613</v>
      </c>
      <c r="AL70">
        <v>0</v>
      </c>
      <c r="AM70">
        <v>4.8588992571428573</v>
      </c>
      <c r="AN70">
        <v>0</v>
      </c>
      <c r="AO70">
        <v>0</v>
      </c>
      <c r="AP70">
        <v>1.1397313199999999</v>
      </c>
      <c r="AQ70">
        <v>8.6984999999999975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31.239697615801823</v>
      </c>
      <c r="BB70">
        <f t="shared" si="1"/>
        <v>906.88936757396027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9.4134711161151365</v>
      </c>
      <c r="L71">
        <v>578.49178000348979</v>
      </c>
      <c r="M71">
        <v>27.308228730822869</v>
      </c>
      <c r="N71">
        <v>17.400000000000002</v>
      </c>
      <c r="O71">
        <v>0</v>
      </c>
      <c r="P71">
        <v>38.531705584383495</v>
      </c>
      <c r="Q71">
        <v>3.2372967678746325</v>
      </c>
      <c r="R71">
        <v>13.00969646255184</v>
      </c>
      <c r="S71">
        <v>6.3571482035928142</v>
      </c>
      <c r="T71">
        <v>0</v>
      </c>
      <c r="U71">
        <v>64.239164166752857</v>
      </c>
      <c r="V71">
        <v>4.374274310595065</v>
      </c>
      <c r="W71">
        <v>14.237487014154123</v>
      </c>
      <c r="X71">
        <v>45.2588294758865</v>
      </c>
      <c r="Y71">
        <v>0</v>
      </c>
      <c r="Z71">
        <v>2.02488</v>
      </c>
      <c r="AA71">
        <v>8.6042059999999996</v>
      </c>
      <c r="AB71">
        <v>4.0078511199999998</v>
      </c>
      <c r="AC71">
        <v>2.9691613120000002</v>
      </c>
      <c r="AD71">
        <v>8.3893539599999993</v>
      </c>
      <c r="AE71">
        <v>13.580041799999998</v>
      </c>
      <c r="AF71">
        <v>2.7225000000000001</v>
      </c>
      <c r="AG71">
        <v>5.2098321600000004</v>
      </c>
      <c r="AH71">
        <v>14.35265624</v>
      </c>
      <c r="AI71">
        <v>0</v>
      </c>
      <c r="AJ71">
        <v>0</v>
      </c>
      <c r="AK71">
        <v>15.9613</v>
      </c>
      <c r="AL71">
        <v>0</v>
      </c>
      <c r="AM71">
        <v>4.8588992571428573</v>
      </c>
      <c r="AN71">
        <v>0</v>
      </c>
      <c r="AO71">
        <v>0</v>
      </c>
      <c r="AP71">
        <v>1.1397313199999999</v>
      </c>
      <c r="AQ71">
        <v>8.6984999999999975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31.293496836601825</v>
      </c>
      <c r="BB71">
        <f t="shared" si="1"/>
        <v>908.45114647316029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9.4134711161151365</v>
      </c>
      <c r="L72">
        <v>578.49178000348979</v>
      </c>
      <c r="M72">
        <v>27.308228730822869</v>
      </c>
      <c r="N72">
        <v>17.400000000000002</v>
      </c>
      <c r="O72">
        <v>0</v>
      </c>
      <c r="P72">
        <v>38.531705584383495</v>
      </c>
      <c r="Q72">
        <v>3.2372967678746325</v>
      </c>
      <c r="R72">
        <v>13.00969646255184</v>
      </c>
      <c r="S72">
        <v>6.3571482035928142</v>
      </c>
      <c r="T72">
        <v>0</v>
      </c>
      <c r="U72">
        <v>64.239164166752857</v>
      </c>
      <c r="V72">
        <v>4.374274310595065</v>
      </c>
      <c r="W72">
        <v>14.237487014154123</v>
      </c>
      <c r="X72">
        <v>45.2588294758865</v>
      </c>
      <c r="Y72">
        <v>0</v>
      </c>
      <c r="Z72">
        <v>2.02488</v>
      </c>
      <c r="AA72">
        <v>8.6042059999999996</v>
      </c>
      <c r="AB72">
        <v>4.0078511199999998</v>
      </c>
      <c r="AC72">
        <v>2.9691613120000002</v>
      </c>
      <c r="AD72">
        <v>8.3893539599999993</v>
      </c>
      <c r="AE72">
        <v>13.580041799999998</v>
      </c>
      <c r="AF72">
        <v>2.7225000000000001</v>
      </c>
      <c r="AG72">
        <v>5.2098321600000004</v>
      </c>
      <c r="AH72">
        <v>14.35265624</v>
      </c>
      <c r="AI72">
        <v>0</v>
      </c>
      <c r="AJ72">
        <v>0</v>
      </c>
      <c r="AK72">
        <v>15.9613</v>
      </c>
      <c r="AL72">
        <v>0</v>
      </c>
      <c r="AM72">
        <v>4.8588992571428573</v>
      </c>
      <c r="AN72">
        <v>0</v>
      </c>
      <c r="AO72">
        <v>0</v>
      </c>
      <c r="AP72">
        <v>1.1397313199999999</v>
      </c>
      <c r="AQ72">
        <v>8.6984999999999975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31.293496836601825</v>
      </c>
      <c r="BB72">
        <f t="shared" si="1"/>
        <v>908.45114647316029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9.4134711161151365</v>
      </c>
      <c r="L73">
        <v>578.49178000348979</v>
      </c>
      <c r="M73">
        <v>27.308228730822869</v>
      </c>
      <c r="N73">
        <v>17.400000000000002</v>
      </c>
      <c r="O73">
        <v>0</v>
      </c>
      <c r="P73">
        <v>38.531705584383495</v>
      </c>
      <c r="Q73">
        <v>3.2372967678746325</v>
      </c>
      <c r="R73">
        <v>13.00969646255184</v>
      </c>
      <c r="S73">
        <v>6.3571482035928142</v>
      </c>
      <c r="T73">
        <v>0</v>
      </c>
      <c r="U73">
        <v>64.239164166752857</v>
      </c>
      <c r="V73">
        <v>4.374274310595065</v>
      </c>
      <c r="W73">
        <v>14.237487014154123</v>
      </c>
      <c r="X73">
        <v>45.2588294758865</v>
      </c>
      <c r="Y73">
        <v>0</v>
      </c>
      <c r="Z73">
        <v>0.33748</v>
      </c>
      <c r="AA73">
        <v>8.6042059999999996</v>
      </c>
      <c r="AB73">
        <v>4.0078511199999998</v>
      </c>
      <c r="AC73">
        <v>2.9691613120000002</v>
      </c>
      <c r="AD73">
        <v>8.3893539599999993</v>
      </c>
      <c r="AE73">
        <v>14.564102799999997</v>
      </c>
      <c r="AF73">
        <v>2.7225000000000001</v>
      </c>
      <c r="AG73">
        <v>5.2098321600000004</v>
      </c>
      <c r="AH73">
        <v>14.35265624</v>
      </c>
      <c r="AI73">
        <v>0</v>
      </c>
      <c r="AJ73">
        <v>0</v>
      </c>
      <c r="AK73">
        <v>15.9613</v>
      </c>
      <c r="AL73">
        <v>0</v>
      </c>
      <c r="AM73">
        <v>4.8588992571428573</v>
      </c>
      <c r="AN73">
        <v>0</v>
      </c>
      <c r="AO73">
        <v>0</v>
      </c>
      <c r="AP73">
        <v>1.1397313199999999</v>
      </c>
      <c r="AQ73">
        <v>8.6984999999999975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31.270075417801827</v>
      </c>
      <c r="BB73">
        <f t="shared" si="1"/>
        <v>907.77122889196016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9.4134711161151365</v>
      </c>
      <c r="L74">
        <v>578.49178000348979</v>
      </c>
      <c r="M74">
        <v>27.308228730822869</v>
      </c>
      <c r="N74">
        <v>17.400000000000002</v>
      </c>
      <c r="O74">
        <v>0</v>
      </c>
      <c r="P74">
        <v>38.531705584383495</v>
      </c>
      <c r="Q74">
        <v>3.2372967678746325</v>
      </c>
      <c r="R74">
        <v>13.00969646255184</v>
      </c>
      <c r="S74">
        <v>6.3571482035928142</v>
      </c>
      <c r="T74">
        <v>0</v>
      </c>
      <c r="U74">
        <v>64.239164166752857</v>
      </c>
      <c r="V74">
        <v>4.374274310595065</v>
      </c>
      <c r="W74">
        <v>14.237487014154123</v>
      </c>
      <c r="X74">
        <v>45.2588294758865</v>
      </c>
      <c r="Y74">
        <v>0</v>
      </c>
      <c r="Z74">
        <v>0.33748</v>
      </c>
      <c r="AA74">
        <v>8.6042059999999996</v>
      </c>
      <c r="AB74">
        <v>4.0078511199999998</v>
      </c>
      <c r="AC74">
        <v>2.9691613120000002</v>
      </c>
      <c r="AD74">
        <v>8.3893539599999993</v>
      </c>
      <c r="AE74">
        <v>14.564102799999997</v>
      </c>
      <c r="AF74">
        <v>2.7225000000000001</v>
      </c>
      <c r="AG74">
        <v>5.2098321600000004</v>
      </c>
      <c r="AH74">
        <v>19.088451719999998</v>
      </c>
      <c r="AI74">
        <v>0</v>
      </c>
      <c r="AJ74">
        <v>0</v>
      </c>
      <c r="AK74">
        <v>15.9613</v>
      </c>
      <c r="AL74">
        <v>0</v>
      </c>
      <c r="AM74">
        <v>4.8588992571428573</v>
      </c>
      <c r="AN74">
        <v>0</v>
      </c>
      <c r="AO74">
        <v>0</v>
      </c>
      <c r="AP74">
        <v>1.1397313199999999</v>
      </c>
      <c r="AQ74">
        <v>8.6984999999999975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31.427777367401823</v>
      </c>
      <c r="BB74">
        <f t="shared" si="1"/>
        <v>912.34932242236016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9.4134711161151365</v>
      </c>
      <c r="L75">
        <v>578.49178000348979</v>
      </c>
      <c r="M75">
        <v>27.308228730822869</v>
      </c>
      <c r="N75">
        <v>17.400000000000002</v>
      </c>
      <c r="O75">
        <v>0</v>
      </c>
      <c r="P75">
        <v>38.531705584383495</v>
      </c>
      <c r="Q75">
        <v>3.2372967678746325</v>
      </c>
      <c r="R75">
        <v>13.00969646255184</v>
      </c>
      <c r="S75">
        <v>6.3571482035928142</v>
      </c>
      <c r="T75">
        <v>0</v>
      </c>
      <c r="U75">
        <v>64.239164166752857</v>
      </c>
      <c r="V75">
        <v>4.374274310595065</v>
      </c>
      <c r="W75">
        <v>14.237487014154123</v>
      </c>
      <c r="X75">
        <v>45.2588294758865</v>
      </c>
      <c r="Y75">
        <v>0</v>
      </c>
      <c r="Z75">
        <v>0.33748</v>
      </c>
      <c r="AA75">
        <v>8.6042059999999996</v>
      </c>
      <c r="AB75">
        <v>4.0078511199999998</v>
      </c>
      <c r="AC75">
        <v>2.9691613120000002</v>
      </c>
      <c r="AD75">
        <v>8.3893539599999993</v>
      </c>
      <c r="AE75">
        <v>14.564102799999997</v>
      </c>
      <c r="AF75">
        <v>2.7225000000000001</v>
      </c>
      <c r="AG75">
        <v>5.2098321600000004</v>
      </c>
      <c r="AH75">
        <v>21.528984360000003</v>
      </c>
      <c r="AI75">
        <v>0</v>
      </c>
      <c r="AJ75">
        <v>0</v>
      </c>
      <c r="AK75">
        <v>15.9613</v>
      </c>
      <c r="AL75">
        <v>0</v>
      </c>
      <c r="AM75">
        <v>4.8588992571428573</v>
      </c>
      <c r="AN75">
        <v>0</v>
      </c>
      <c r="AO75">
        <v>0</v>
      </c>
      <c r="AP75">
        <v>1.1397313199999999</v>
      </c>
      <c r="AQ75">
        <v>8.6984999999999975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31.509047153401831</v>
      </c>
      <c r="BB75">
        <f t="shared" si="1"/>
        <v>914.70858527636017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9.4134711161151365</v>
      </c>
      <c r="L76">
        <v>578.49178000348979</v>
      </c>
      <c r="M76">
        <v>27.308228730822869</v>
      </c>
      <c r="N76">
        <v>17.400000000000002</v>
      </c>
      <c r="O76">
        <v>0</v>
      </c>
      <c r="P76">
        <v>38.531705584383495</v>
      </c>
      <c r="Q76">
        <v>3.2372967678746325</v>
      </c>
      <c r="R76">
        <v>13.00969646255184</v>
      </c>
      <c r="S76">
        <v>6.3571482035928142</v>
      </c>
      <c r="T76">
        <v>0</v>
      </c>
      <c r="U76">
        <v>64.239164166752857</v>
      </c>
      <c r="V76">
        <v>4.374274310595065</v>
      </c>
      <c r="W76">
        <v>14.237487014154123</v>
      </c>
      <c r="X76">
        <v>45.2588294758865</v>
      </c>
      <c r="Y76">
        <v>0</v>
      </c>
      <c r="Z76">
        <v>2.02488</v>
      </c>
      <c r="AA76">
        <v>8.6042059999999996</v>
      </c>
      <c r="AB76">
        <v>4.0078511199999998</v>
      </c>
      <c r="AC76">
        <v>2.9691613120000002</v>
      </c>
      <c r="AD76">
        <v>8.3893539599999993</v>
      </c>
      <c r="AE76">
        <v>14.564102799999997</v>
      </c>
      <c r="AF76">
        <v>2.7225000000000001</v>
      </c>
      <c r="AG76">
        <v>5.2098321600000004</v>
      </c>
      <c r="AH76">
        <v>21.528984360000003</v>
      </c>
      <c r="AI76">
        <v>0</v>
      </c>
      <c r="AJ76">
        <v>0</v>
      </c>
      <c r="AK76">
        <v>15.9613</v>
      </c>
      <c r="AL76">
        <v>0</v>
      </c>
      <c r="AM76">
        <v>4.8588992571428573</v>
      </c>
      <c r="AN76">
        <v>0</v>
      </c>
      <c r="AO76">
        <v>0</v>
      </c>
      <c r="AP76">
        <v>1.1397313199999999</v>
      </c>
      <c r="AQ76">
        <v>8.6984999999999975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31.565237573401831</v>
      </c>
      <c r="BB76">
        <f t="shared" si="1"/>
        <v>916.33979485636019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9.4134711161151365</v>
      </c>
      <c r="L77">
        <v>578.49178000348979</v>
      </c>
      <c r="M77">
        <v>27.308228730822869</v>
      </c>
      <c r="N77">
        <v>17.400000000000002</v>
      </c>
      <c r="O77">
        <v>0</v>
      </c>
      <c r="P77">
        <v>38.531705584383495</v>
      </c>
      <c r="Q77">
        <v>3.2372967678746325</v>
      </c>
      <c r="R77">
        <v>13.00969646255184</v>
      </c>
      <c r="S77">
        <v>6.3571482035928142</v>
      </c>
      <c r="T77">
        <v>0</v>
      </c>
      <c r="U77">
        <v>64.239164166752857</v>
      </c>
      <c r="V77">
        <v>4.374274310595065</v>
      </c>
      <c r="W77">
        <v>14.237487014154123</v>
      </c>
      <c r="X77">
        <v>45.2588294758865</v>
      </c>
      <c r="Y77">
        <v>0</v>
      </c>
      <c r="Z77">
        <v>2.02488</v>
      </c>
      <c r="AA77">
        <v>8.6042059999999996</v>
      </c>
      <c r="AB77">
        <v>4.0078511199999998</v>
      </c>
      <c r="AC77">
        <v>2.9691613120000002</v>
      </c>
      <c r="AD77">
        <v>8.3893539599999993</v>
      </c>
      <c r="AE77">
        <v>14.564102799999997</v>
      </c>
      <c r="AF77">
        <v>2.7225000000000001</v>
      </c>
      <c r="AG77">
        <v>5.2098321600000004</v>
      </c>
      <c r="AH77">
        <v>28.70531248</v>
      </c>
      <c r="AI77">
        <v>0</v>
      </c>
      <c r="AJ77">
        <v>0</v>
      </c>
      <c r="AK77">
        <v>15.9613</v>
      </c>
      <c r="AL77">
        <v>0</v>
      </c>
      <c r="AM77">
        <v>4.8588992571428573</v>
      </c>
      <c r="AN77">
        <v>0</v>
      </c>
      <c r="AO77">
        <v>0</v>
      </c>
      <c r="AP77">
        <v>1.1397313199999999</v>
      </c>
      <c r="AQ77">
        <v>8.6984999999999975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31.804209309001827</v>
      </c>
      <c r="BB77">
        <f t="shared" si="1"/>
        <v>923.27715124076019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9.4134711161151365</v>
      </c>
      <c r="L78">
        <v>578.49178000348979</v>
      </c>
      <c r="M78">
        <v>27.308228730822869</v>
      </c>
      <c r="N78">
        <v>17.400000000000002</v>
      </c>
      <c r="O78">
        <v>0</v>
      </c>
      <c r="P78">
        <v>38.531705584383495</v>
      </c>
      <c r="Q78">
        <v>3.2372967678746325</v>
      </c>
      <c r="R78">
        <v>13.00969646255184</v>
      </c>
      <c r="S78">
        <v>6.3571482035928142</v>
      </c>
      <c r="T78">
        <v>0</v>
      </c>
      <c r="U78">
        <v>64.239164166752857</v>
      </c>
      <c r="V78">
        <v>4.374274310595065</v>
      </c>
      <c r="W78">
        <v>14.237487014154123</v>
      </c>
      <c r="X78">
        <v>45.2588294758865</v>
      </c>
      <c r="Y78">
        <v>0</v>
      </c>
      <c r="Z78">
        <v>4.04976</v>
      </c>
      <c r="AA78">
        <v>11.633856000000002</v>
      </c>
      <c r="AB78">
        <v>4.0078511199999998</v>
      </c>
      <c r="AC78">
        <v>5.9383226240000004</v>
      </c>
      <c r="AD78">
        <v>8.3893539599999993</v>
      </c>
      <c r="AE78">
        <v>15.03645208</v>
      </c>
      <c r="AF78">
        <v>2.7225000000000001</v>
      </c>
      <c r="AG78">
        <v>5.2098321600000004</v>
      </c>
      <c r="AH78">
        <v>35.88164059999999</v>
      </c>
      <c r="AI78">
        <v>0.78111279999999994</v>
      </c>
      <c r="AJ78">
        <v>0</v>
      </c>
      <c r="AK78">
        <v>15.9613</v>
      </c>
      <c r="AL78">
        <v>0</v>
      </c>
      <c r="AM78">
        <v>4.8588992571428573</v>
      </c>
      <c r="AN78">
        <v>0</v>
      </c>
      <c r="AO78">
        <v>0</v>
      </c>
      <c r="AP78">
        <v>1.1397313199999999</v>
      </c>
      <c r="AQ78">
        <v>8.6984999999999975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32.352110543401821</v>
      </c>
      <c r="BB78">
        <f t="shared" si="1"/>
        <v>939.18273151836013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9.4134711161151365</v>
      </c>
      <c r="L79">
        <v>578.49178000348979</v>
      </c>
      <c r="M79">
        <v>27.308228730822869</v>
      </c>
      <c r="N79">
        <v>17.400000000000002</v>
      </c>
      <c r="O79">
        <v>0</v>
      </c>
      <c r="P79">
        <v>38.531705584383495</v>
      </c>
      <c r="Q79">
        <v>3.2372967678746325</v>
      </c>
      <c r="R79">
        <v>13.00969646255184</v>
      </c>
      <c r="S79">
        <v>6.3571482035928142</v>
      </c>
      <c r="T79">
        <v>0</v>
      </c>
      <c r="U79">
        <v>64.239164166752857</v>
      </c>
      <c r="V79">
        <v>4.374274310595065</v>
      </c>
      <c r="W79">
        <v>14.237487014154123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5.2098321600000004</v>
      </c>
      <c r="AH79">
        <v>43.057968720000005</v>
      </c>
      <c r="AI79">
        <v>2.3433383999999999</v>
      </c>
      <c r="AJ79">
        <v>0</v>
      </c>
      <c r="AK79">
        <v>15.9613</v>
      </c>
      <c r="AL79">
        <v>0</v>
      </c>
      <c r="AM79">
        <v>4.8588992571428573</v>
      </c>
      <c r="AN79">
        <v>0</v>
      </c>
      <c r="AO79">
        <v>0</v>
      </c>
      <c r="AP79">
        <v>1.1397313199999999</v>
      </c>
      <c r="AQ79">
        <v>8.6984999999999975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33.430688357960861</v>
      </c>
      <c r="BB79">
        <f t="shared" si="1"/>
        <v>970.49387507500114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9.4134711161151365</v>
      </c>
      <c r="L80">
        <v>578.49178000348979</v>
      </c>
      <c r="M80">
        <v>27.308228730822869</v>
      </c>
      <c r="N80">
        <v>17.400000000000002</v>
      </c>
      <c r="O80">
        <v>0</v>
      </c>
      <c r="P80">
        <v>38.531705584383495</v>
      </c>
      <c r="Q80">
        <v>3.2372967678746325</v>
      </c>
      <c r="R80">
        <v>13.00969646255184</v>
      </c>
      <c r="S80">
        <v>6.3571482035928142</v>
      </c>
      <c r="T80">
        <v>0</v>
      </c>
      <c r="U80">
        <v>64.239164166752857</v>
      </c>
      <c r="V80">
        <v>4.374274310595065</v>
      </c>
      <c r="W80">
        <v>14.237487014154123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5.2098321600000004</v>
      </c>
      <c r="AH80">
        <v>43.057968720000005</v>
      </c>
      <c r="AI80">
        <v>10.1544664</v>
      </c>
      <c r="AJ80">
        <v>0</v>
      </c>
      <c r="AK80">
        <v>15.9613</v>
      </c>
      <c r="AL80">
        <v>0</v>
      </c>
      <c r="AM80">
        <v>4.8588992571428573</v>
      </c>
      <c r="AN80">
        <v>0</v>
      </c>
      <c r="AO80">
        <v>0</v>
      </c>
      <c r="AP80">
        <v>1.1397313199999999</v>
      </c>
      <c r="AQ80">
        <v>8.6984999999999975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33.690798920360862</v>
      </c>
      <c r="BB80">
        <f t="shared" si="1"/>
        <v>978.04489251260122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9.4134711161151365</v>
      </c>
      <c r="L81">
        <v>578.49178000348979</v>
      </c>
      <c r="M81">
        <v>27.308228730822869</v>
      </c>
      <c r="N81">
        <v>17.400000000000002</v>
      </c>
      <c r="O81">
        <v>0</v>
      </c>
      <c r="P81">
        <v>38.531705584383495</v>
      </c>
      <c r="Q81">
        <v>3.2372967678746325</v>
      </c>
      <c r="R81">
        <v>13.00969646255184</v>
      </c>
      <c r="S81">
        <v>8.1001365346922789</v>
      </c>
      <c r="T81">
        <v>0</v>
      </c>
      <c r="U81">
        <v>64.239164166752857</v>
      </c>
      <c r="V81">
        <v>4.374274310595065</v>
      </c>
      <c r="W81">
        <v>14.237487014154123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5.2098321600000004</v>
      </c>
      <c r="AH81">
        <v>43.057968720000005</v>
      </c>
      <c r="AI81">
        <v>10.1544664</v>
      </c>
      <c r="AJ81">
        <v>0</v>
      </c>
      <c r="AK81">
        <v>15.9613</v>
      </c>
      <c r="AL81">
        <v>0</v>
      </c>
      <c r="AM81">
        <v>4.8588992571428573</v>
      </c>
      <c r="AN81">
        <v>0</v>
      </c>
      <c r="AO81">
        <v>0</v>
      </c>
      <c r="AP81">
        <v>1.33623672</v>
      </c>
      <c r="AQ81">
        <v>8.6984999999999975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33.75538391425367</v>
      </c>
      <c r="BB81">
        <f t="shared" si="1"/>
        <v>979.91980124980785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9.4134711161151365</v>
      </c>
      <c r="L82">
        <v>578.49178000348979</v>
      </c>
      <c r="M82">
        <v>27.308228730822869</v>
      </c>
      <c r="N82">
        <v>17.400000000000002</v>
      </c>
      <c r="O82">
        <v>0</v>
      </c>
      <c r="P82">
        <v>38.531705584383495</v>
      </c>
      <c r="Q82">
        <v>3.2372967678746325</v>
      </c>
      <c r="R82">
        <v>13.00969646255184</v>
      </c>
      <c r="S82">
        <v>8.1001365346922789</v>
      </c>
      <c r="T82">
        <v>0</v>
      </c>
      <c r="U82">
        <v>64.239164166752857</v>
      </c>
      <c r="V82">
        <v>4.374274310595065</v>
      </c>
      <c r="W82">
        <v>14.237487014154123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5.2098321600000004</v>
      </c>
      <c r="AH82">
        <v>43.057968720000005</v>
      </c>
      <c r="AI82">
        <v>10.1544664</v>
      </c>
      <c r="AJ82">
        <v>0</v>
      </c>
      <c r="AK82">
        <v>15.9613</v>
      </c>
      <c r="AL82">
        <v>0</v>
      </c>
      <c r="AM82">
        <v>4.8588992571428573</v>
      </c>
      <c r="AN82">
        <v>0</v>
      </c>
      <c r="AO82">
        <v>0</v>
      </c>
      <c r="AP82">
        <v>1.33623672</v>
      </c>
      <c r="AQ82">
        <v>8.6984999999999975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33.75538391425367</v>
      </c>
      <c r="BB82">
        <f t="shared" si="1"/>
        <v>979.91980124980785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9.4134711161151365</v>
      </c>
      <c r="L83">
        <v>578.49178000348979</v>
      </c>
      <c r="M83">
        <v>27.308228730822869</v>
      </c>
      <c r="N83">
        <v>17.400000000000002</v>
      </c>
      <c r="O83">
        <v>0</v>
      </c>
      <c r="P83">
        <v>38.531705584383495</v>
      </c>
      <c r="Q83">
        <v>3.2372967678746325</v>
      </c>
      <c r="R83">
        <v>13.00969646255184</v>
      </c>
      <c r="S83">
        <v>8.1001365346922789</v>
      </c>
      <c r="T83">
        <v>0</v>
      </c>
      <c r="U83">
        <v>64.239164166752857</v>
      </c>
      <c r="V83">
        <v>4.374274310595065</v>
      </c>
      <c r="W83">
        <v>14.237487014154123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5.2098321600000004</v>
      </c>
      <c r="AH83">
        <v>43.057968720000005</v>
      </c>
      <c r="AI83">
        <v>10.1544664</v>
      </c>
      <c r="AJ83">
        <v>0</v>
      </c>
      <c r="AK83">
        <v>15.9613</v>
      </c>
      <c r="AL83">
        <v>0</v>
      </c>
      <c r="AM83">
        <v>4.8588992571428573</v>
      </c>
      <c r="AN83">
        <v>0</v>
      </c>
      <c r="AO83">
        <v>0</v>
      </c>
      <c r="AP83">
        <v>1.33623672</v>
      </c>
      <c r="AQ83">
        <v>8.6984999999999975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33.75538391425367</v>
      </c>
      <c r="BB83">
        <f t="shared" si="1"/>
        <v>979.91980124980785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9.4134711161151365</v>
      </c>
      <c r="L84">
        <v>578.49178000348979</v>
      </c>
      <c r="M84">
        <v>27.308228730822869</v>
      </c>
      <c r="N84">
        <v>17.400000000000002</v>
      </c>
      <c r="O84">
        <v>0</v>
      </c>
      <c r="P84">
        <v>38.531705584383495</v>
      </c>
      <c r="Q84">
        <v>3.2372967678746325</v>
      </c>
      <c r="R84">
        <v>13.00969646255184</v>
      </c>
      <c r="S84">
        <v>8.1001365346922789</v>
      </c>
      <c r="T84">
        <v>0</v>
      </c>
      <c r="U84">
        <v>64.239164166752857</v>
      </c>
      <c r="V84">
        <v>4.374274310595065</v>
      </c>
      <c r="W84">
        <v>14.237487014154123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5.2098321600000004</v>
      </c>
      <c r="AH84">
        <v>43.057968720000005</v>
      </c>
      <c r="AI84">
        <v>10.1544664</v>
      </c>
      <c r="AJ84">
        <v>0</v>
      </c>
      <c r="AK84">
        <v>15.9613</v>
      </c>
      <c r="AL84">
        <v>0</v>
      </c>
      <c r="AM84">
        <v>4.8588992571428573</v>
      </c>
      <c r="AN84">
        <v>0</v>
      </c>
      <c r="AO84">
        <v>0</v>
      </c>
      <c r="AP84">
        <v>1.33623672</v>
      </c>
      <c r="AQ84">
        <v>8.6984999999999975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33.75538391425367</v>
      </c>
      <c r="BB84">
        <f t="shared" si="1"/>
        <v>979.91980124980785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9.4134711161151365</v>
      </c>
      <c r="L85">
        <v>578.49178000348979</v>
      </c>
      <c r="M85">
        <v>27.308228730822869</v>
      </c>
      <c r="N85">
        <v>17.400000000000002</v>
      </c>
      <c r="O85">
        <v>0</v>
      </c>
      <c r="P85">
        <v>38.531705584383495</v>
      </c>
      <c r="Q85">
        <v>3.2372967678746325</v>
      </c>
      <c r="R85">
        <v>13.00969646255184</v>
      </c>
      <c r="S85">
        <v>8.1001365346922789</v>
      </c>
      <c r="T85">
        <v>0</v>
      </c>
      <c r="U85">
        <v>64.239164166752857</v>
      </c>
      <c r="V85">
        <v>4.374274310595065</v>
      </c>
      <c r="W85">
        <v>14.237487014154123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5.2098321600000004</v>
      </c>
      <c r="AH85">
        <v>43.057968720000005</v>
      </c>
      <c r="AI85">
        <v>5.0772332000000002</v>
      </c>
      <c r="AJ85">
        <v>0</v>
      </c>
      <c r="AK85">
        <v>15.9613</v>
      </c>
      <c r="AL85">
        <v>0</v>
      </c>
      <c r="AM85">
        <v>4.8588992571428573</v>
      </c>
      <c r="AN85">
        <v>0</v>
      </c>
      <c r="AO85">
        <v>0</v>
      </c>
      <c r="AP85">
        <v>2.5152691200000001</v>
      </c>
      <c r="AQ85">
        <v>8.6984999999999975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33.62557407305367</v>
      </c>
      <c r="BB85">
        <f t="shared" si="1"/>
        <v>976.15141029100778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9.4134711161151365</v>
      </c>
      <c r="L86">
        <v>578.49178000348979</v>
      </c>
      <c r="M86">
        <v>27.308228730822869</v>
      </c>
      <c r="N86">
        <v>17.400000000000002</v>
      </c>
      <c r="O86">
        <v>0</v>
      </c>
      <c r="P86">
        <v>38.531705584383495</v>
      </c>
      <c r="Q86">
        <v>3.2372967678746325</v>
      </c>
      <c r="R86">
        <v>13.00969646255184</v>
      </c>
      <c r="S86">
        <v>8.1001365346922789</v>
      </c>
      <c r="T86">
        <v>0</v>
      </c>
      <c r="U86">
        <v>64.239164166752857</v>
      </c>
      <c r="V86">
        <v>4.374274310595065</v>
      </c>
      <c r="W86">
        <v>14.237487014154123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5.2098321600000004</v>
      </c>
      <c r="AH86">
        <v>43.057968720000005</v>
      </c>
      <c r="AI86">
        <v>1.5622255999999999</v>
      </c>
      <c r="AJ86">
        <v>0</v>
      </c>
      <c r="AK86">
        <v>15.9613</v>
      </c>
      <c r="AL86">
        <v>0</v>
      </c>
      <c r="AM86">
        <v>4.8588992571428573</v>
      </c>
      <c r="AN86">
        <v>0</v>
      </c>
      <c r="AO86">
        <v>0</v>
      </c>
      <c r="AP86">
        <v>2.5152691200000001</v>
      </c>
      <c r="AQ86">
        <v>8.6984999999999975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33.508524350653673</v>
      </c>
      <c r="BB86">
        <f t="shared" si="1"/>
        <v>972.75345241340779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578.49178000348979</v>
      </c>
      <c r="M87">
        <v>27.308228730822869</v>
      </c>
      <c r="N87">
        <v>17.400000000000002</v>
      </c>
      <c r="O87">
        <v>0</v>
      </c>
      <c r="P87">
        <v>38.531705584383495</v>
      </c>
      <c r="Q87">
        <v>3.2372967678746325</v>
      </c>
      <c r="R87">
        <v>13.00969646255184</v>
      </c>
      <c r="S87">
        <v>8.1001365346922789</v>
      </c>
      <c r="T87">
        <v>0</v>
      </c>
      <c r="U87">
        <v>64.239164166752857</v>
      </c>
      <c r="V87">
        <v>4.374274310595065</v>
      </c>
      <c r="W87">
        <v>14.237487014154123</v>
      </c>
      <c r="X87">
        <v>45.2588294758865</v>
      </c>
      <c r="Y87">
        <v>0</v>
      </c>
      <c r="Z87">
        <v>2.02488</v>
      </c>
      <c r="AA87">
        <v>8.6042059999999996</v>
      </c>
      <c r="AB87">
        <v>8.0811365439999996</v>
      </c>
      <c r="AC87">
        <v>5.9383226240000004</v>
      </c>
      <c r="AD87">
        <v>8.3893539599999993</v>
      </c>
      <c r="AE87">
        <v>14.564102799999997</v>
      </c>
      <c r="AF87">
        <v>6.0499999999999989</v>
      </c>
      <c r="AG87">
        <v>5.2098321600000004</v>
      </c>
      <c r="AH87">
        <v>35.88164059999999</v>
      </c>
      <c r="AI87">
        <v>0.78111279999999994</v>
      </c>
      <c r="AJ87">
        <v>0</v>
      </c>
      <c r="AK87">
        <v>15.9613</v>
      </c>
      <c r="AL87">
        <v>0</v>
      </c>
      <c r="AM87">
        <v>4.8588992571428573</v>
      </c>
      <c r="AN87">
        <v>0</v>
      </c>
      <c r="AO87">
        <v>0</v>
      </c>
      <c r="AP87">
        <v>2.5152691200000001</v>
      </c>
      <c r="AQ87">
        <v>8.6984999999999975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32.518358401853646</v>
      </c>
      <c r="BB87">
        <f t="shared" si="1"/>
        <v>944.00891593500762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578.49178000348979</v>
      </c>
      <c r="M88">
        <v>27.308228730822869</v>
      </c>
      <c r="N88">
        <v>17.400000000000002</v>
      </c>
      <c r="O88">
        <v>0</v>
      </c>
      <c r="P88">
        <v>38.531705584383495</v>
      </c>
      <c r="Q88">
        <v>3.2372967678746325</v>
      </c>
      <c r="R88">
        <v>13.00969646255184</v>
      </c>
      <c r="S88">
        <v>8.1001365346922789</v>
      </c>
      <c r="T88">
        <v>0</v>
      </c>
      <c r="U88">
        <v>64.239164166752857</v>
      </c>
      <c r="V88">
        <v>4.374274310595065</v>
      </c>
      <c r="W88">
        <v>14.237487014154123</v>
      </c>
      <c r="X88">
        <v>45.2588294758865</v>
      </c>
      <c r="Y88">
        <v>0</v>
      </c>
      <c r="Z88">
        <v>2.02488</v>
      </c>
      <c r="AA88">
        <v>8.6042059999999996</v>
      </c>
      <c r="AB88">
        <v>8.0811365439999996</v>
      </c>
      <c r="AC88">
        <v>5.9383226240000004</v>
      </c>
      <c r="AD88">
        <v>8.3893539599999993</v>
      </c>
      <c r="AE88">
        <v>14.564102799999997</v>
      </c>
      <c r="AF88">
        <v>6.0499999999999989</v>
      </c>
      <c r="AG88">
        <v>5.2098321600000004</v>
      </c>
      <c r="AH88">
        <v>35.88164059999999</v>
      </c>
      <c r="AI88">
        <v>0</v>
      </c>
      <c r="AJ88">
        <v>0</v>
      </c>
      <c r="AK88">
        <v>15.9613</v>
      </c>
      <c r="AL88">
        <v>0</v>
      </c>
      <c r="AM88">
        <v>4.8588992571428573</v>
      </c>
      <c r="AN88">
        <v>0</v>
      </c>
      <c r="AO88">
        <v>0</v>
      </c>
      <c r="AP88">
        <v>1.33623672</v>
      </c>
      <c r="AQ88">
        <v>8.6984999999999975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32.453085474653648</v>
      </c>
      <c r="BB88">
        <f t="shared" si="1"/>
        <v>942.11404366220768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578.49178000348979</v>
      </c>
      <c r="M89">
        <v>25.157562760186703</v>
      </c>
      <c r="N89">
        <v>17.400000000000002</v>
      </c>
      <c r="O89">
        <v>0</v>
      </c>
      <c r="P89">
        <v>38.531705584383495</v>
      </c>
      <c r="Q89">
        <v>3.2372967678746325</v>
      </c>
      <c r="R89">
        <v>13.00969646255184</v>
      </c>
      <c r="S89">
        <v>8.1001365346922789</v>
      </c>
      <c r="T89">
        <v>0</v>
      </c>
      <c r="U89">
        <v>64.239164166752857</v>
      </c>
      <c r="V89">
        <v>4.374274310595065</v>
      </c>
      <c r="W89">
        <v>14.237487014154123</v>
      </c>
      <c r="X89">
        <v>45.2588294758865</v>
      </c>
      <c r="Y89">
        <v>0</v>
      </c>
      <c r="Z89">
        <v>2.02488</v>
      </c>
      <c r="AA89">
        <v>8.6042059999999996</v>
      </c>
      <c r="AB89">
        <v>8.0811365439999996</v>
      </c>
      <c r="AC89">
        <v>5.9383226240000004</v>
      </c>
      <c r="AD89">
        <v>8.3893539599999993</v>
      </c>
      <c r="AE89">
        <v>14.564102799999997</v>
      </c>
      <c r="AF89">
        <v>6.0499999999999989</v>
      </c>
      <c r="AG89">
        <v>5.2098321600000004</v>
      </c>
      <c r="AH89">
        <v>35.88164059999999</v>
      </c>
      <c r="AI89">
        <v>0</v>
      </c>
      <c r="AJ89">
        <v>0</v>
      </c>
      <c r="AK89">
        <v>15.9613</v>
      </c>
      <c r="AL89">
        <v>0</v>
      </c>
      <c r="AM89">
        <v>4.8588992571428573</v>
      </c>
      <c r="AN89">
        <v>0</v>
      </c>
      <c r="AO89">
        <v>0</v>
      </c>
      <c r="AP89">
        <v>1.33623672</v>
      </c>
      <c r="AQ89">
        <v>8.6984999999999975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32.381468297831461</v>
      </c>
      <c r="BB89">
        <f t="shared" si="1"/>
        <v>940.03499486839371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578.49178000348979</v>
      </c>
      <c r="M90">
        <v>25.157562760186703</v>
      </c>
      <c r="N90">
        <v>17.400000000000002</v>
      </c>
      <c r="O90">
        <v>0</v>
      </c>
      <c r="P90">
        <v>38.531705584383495</v>
      </c>
      <c r="Q90">
        <v>3.2372967678746325</v>
      </c>
      <c r="R90">
        <v>13.00969646255184</v>
      </c>
      <c r="S90">
        <v>8.1001365346922789</v>
      </c>
      <c r="T90">
        <v>0</v>
      </c>
      <c r="U90">
        <v>64.239164166752857</v>
      </c>
      <c r="V90">
        <v>4.374274310595065</v>
      </c>
      <c r="W90">
        <v>14.237487014154123</v>
      </c>
      <c r="X90">
        <v>45.2588294758865</v>
      </c>
      <c r="Y90">
        <v>0</v>
      </c>
      <c r="Z90">
        <v>2.02488</v>
      </c>
      <c r="AA90">
        <v>8.6042059999999996</v>
      </c>
      <c r="AB90">
        <v>8.0811365439999996</v>
      </c>
      <c r="AC90">
        <v>5.9383226240000004</v>
      </c>
      <c r="AD90">
        <v>8.3893539599999993</v>
      </c>
      <c r="AE90">
        <v>14.564102799999997</v>
      </c>
      <c r="AF90">
        <v>6.0499999999999989</v>
      </c>
      <c r="AG90">
        <v>5.2098321600000004</v>
      </c>
      <c r="AH90">
        <v>35.88164059999999</v>
      </c>
      <c r="AI90">
        <v>0</v>
      </c>
      <c r="AJ90">
        <v>0</v>
      </c>
      <c r="AK90">
        <v>15.9613</v>
      </c>
      <c r="AL90">
        <v>0</v>
      </c>
      <c r="AM90">
        <v>4.8588992571428573</v>
      </c>
      <c r="AN90">
        <v>0</v>
      </c>
      <c r="AO90">
        <v>0</v>
      </c>
      <c r="AP90">
        <v>1.33623672</v>
      </c>
      <c r="AQ90">
        <v>8.6984999999999975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32.381468297831461</v>
      </c>
      <c r="BB90">
        <f t="shared" si="1"/>
        <v>940.03499486839371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578.49178000348979</v>
      </c>
      <c r="M91">
        <v>25.157562760186703</v>
      </c>
      <c r="N91">
        <v>17.400000000000002</v>
      </c>
      <c r="O91">
        <v>0</v>
      </c>
      <c r="P91">
        <v>38.531705584383495</v>
      </c>
      <c r="Q91">
        <v>3.2372967678746325</v>
      </c>
      <c r="R91">
        <v>13.00969646255184</v>
      </c>
      <c r="S91">
        <v>8.1001365346922789</v>
      </c>
      <c r="T91">
        <v>0</v>
      </c>
      <c r="U91">
        <v>64.239164166752857</v>
      </c>
      <c r="V91">
        <v>4.374274310595065</v>
      </c>
      <c r="W91">
        <v>14.237487014154123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5.2098321600000004</v>
      </c>
      <c r="AH91">
        <v>43.057968720000005</v>
      </c>
      <c r="AI91">
        <v>0</v>
      </c>
      <c r="AJ91">
        <v>0</v>
      </c>
      <c r="AK91">
        <v>15.9613</v>
      </c>
      <c r="AL91">
        <v>0</v>
      </c>
      <c r="AM91">
        <v>4.8588992571428573</v>
      </c>
      <c r="AN91">
        <v>0</v>
      </c>
      <c r="AO91">
        <v>0</v>
      </c>
      <c r="AP91">
        <v>1.1397313199999999</v>
      </c>
      <c r="AQ91">
        <v>8.6984999999999975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33.339079391831504</v>
      </c>
      <c r="BB91">
        <f t="shared" si="1"/>
        <v>967.83446800159379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578.49178000348979</v>
      </c>
      <c r="M92">
        <v>25.157562760186703</v>
      </c>
      <c r="N92">
        <v>17.400000000000002</v>
      </c>
      <c r="O92">
        <v>0</v>
      </c>
      <c r="P92">
        <v>38.531705584383495</v>
      </c>
      <c r="Q92">
        <v>3.2372967678746325</v>
      </c>
      <c r="R92">
        <v>13.00969646255184</v>
      </c>
      <c r="S92">
        <v>8.1001365346922789</v>
      </c>
      <c r="T92">
        <v>0</v>
      </c>
      <c r="U92">
        <v>64.239164166752857</v>
      </c>
      <c r="V92">
        <v>4.374274310595065</v>
      </c>
      <c r="W92">
        <v>14.237487014154123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5.2098321600000004</v>
      </c>
      <c r="AH92">
        <v>43.057968720000005</v>
      </c>
      <c r="AI92">
        <v>0</v>
      </c>
      <c r="AJ92">
        <v>0</v>
      </c>
      <c r="AK92">
        <v>15.9613</v>
      </c>
      <c r="AL92">
        <v>0</v>
      </c>
      <c r="AM92">
        <v>4.8588992571428573</v>
      </c>
      <c r="AN92">
        <v>0</v>
      </c>
      <c r="AO92">
        <v>0</v>
      </c>
      <c r="AP92">
        <v>1.1397313199999999</v>
      </c>
      <c r="AQ92">
        <v>8.6984999999999975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33.339079391831504</v>
      </c>
      <c r="BB92">
        <f t="shared" si="1"/>
        <v>967.83446800159379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578.49178000348979</v>
      </c>
      <c r="M93">
        <v>23.006896551724136</v>
      </c>
      <c r="N93">
        <v>17.400000000000002</v>
      </c>
      <c r="O93">
        <v>0</v>
      </c>
      <c r="P93">
        <v>38.531705584383495</v>
      </c>
      <c r="Q93">
        <v>3.2372967678746325</v>
      </c>
      <c r="R93">
        <v>13.00969646255184</v>
      </c>
      <c r="S93">
        <v>8.1001365346922789</v>
      </c>
      <c r="T93">
        <v>0</v>
      </c>
      <c r="U93">
        <v>64.239164166752857</v>
      </c>
      <c r="V93">
        <v>4.374274310595065</v>
      </c>
      <c r="W93">
        <v>14.237487014154123</v>
      </c>
      <c r="X93">
        <v>45.2588294758865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5.2098321600000004</v>
      </c>
      <c r="AH93">
        <v>43.057968720000005</v>
      </c>
      <c r="AI93">
        <v>0</v>
      </c>
      <c r="AJ93">
        <v>0</v>
      </c>
      <c r="AK93">
        <v>15.9613</v>
      </c>
      <c r="AL93">
        <v>0</v>
      </c>
      <c r="AM93">
        <v>4.8588992571428573</v>
      </c>
      <c r="AN93">
        <v>0</v>
      </c>
      <c r="AO93">
        <v>0</v>
      </c>
      <c r="AP93">
        <v>1.1397313199999999</v>
      </c>
      <c r="AQ93">
        <v>8.6984999999999975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33.267462207089693</v>
      </c>
      <c r="BB93">
        <f t="shared" si="1"/>
        <v>965.75541897787309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578.49178000348979</v>
      </c>
      <c r="M94">
        <v>23.006896551724136</v>
      </c>
      <c r="N94">
        <v>17.400000000000002</v>
      </c>
      <c r="O94">
        <v>0</v>
      </c>
      <c r="P94">
        <v>38.531705584383495</v>
      </c>
      <c r="Q94">
        <v>3.2372967678746325</v>
      </c>
      <c r="R94">
        <v>13.00969646255184</v>
      </c>
      <c r="S94">
        <v>8.1001365346922789</v>
      </c>
      <c r="T94">
        <v>0</v>
      </c>
      <c r="U94">
        <v>64.239164166752857</v>
      </c>
      <c r="V94">
        <v>4.374274310595065</v>
      </c>
      <c r="W94">
        <v>14.237487014154123</v>
      </c>
      <c r="X94">
        <v>45.2588294758865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5.2098321600000004</v>
      </c>
      <c r="AH94">
        <v>43.057968720000005</v>
      </c>
      <c r="AI94">
        <v>0</v>
      </c>
      <c r="AJ94">
        <v>0</v>
      </c>
      <c r="AK94">
        <v>15.9613</v>
      </c>
      <c r="AL94">
        <v>0</v>
      </c>
      <c r="AM94">
        <v>4.8588992571428573</v>
      </c>
      <c r="AN94">
        <v>0</v>
      </c>
      <c r="AO94">
        <v>0</v>
      </c>
      <c r="AP94">
        <v>1.1397313199999999</v>
      </c>
      <c r="AQ94">
        <v>8.6984999999999975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33.267462207089693</v>
      </c>
      <c r="BB94">
        <f t="shared" si="1"/>
        <v>965.75541897787309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578.49178000348979</v>
      </c>
      <c r="M95">
        <v>23.006896551724136</v>
      </c>
      <c r="N95">
        <v>17.400000000000002</v>
      </c>
      <c r="O95">
        <v>0</v>
      </c>
      <c r="P95">
        <v>38.531705584383495</v>
      </c>
      <c r="Q95">
        <v>3.2372967678746325</v>
      </c>
      <c r="R95">
        <v>13.00969646255184</v>
      </c>
      <c r="S95">
        <v>8.1001365346922789</v>
      </c>
      <c r="T95">
        <v>0</v>
      </c>
      <c r="U95">
        <v>64.239164166752857</v>
      </c>
      <c r="V95">
        <v>4.374274310595065</v>
      </c>
      <c r="W95">
        <v>14.237487014154123</v>
      </c>
      <c r="X95">
        <v>45.2588294758865</v>
      </c>
      <c r="Y95">
        <v>0</v>
      </c>
      <c r="Z95">
        <v>2.02488</v>
      </c>
      <c r="AA95">
        <v>8.6042059999999996</v>
      </c>
      <c r="AB95">
        <v>4.0078511199999998</v>
      </c>
      <c r="AC95">
        <v>2.9691613120000002</v>
      </c>
      <c r="AD95">
        <v>8.3893539599999993</v>
      </c>
      <c r="AE95">
        <v>13.580041799999998</v>
      </c>
      <c r="AF95">
        <v>2.7225000000000001</v>
      </c>
      <c r="AG95">
        <v>5.2098321600000004</v>
      </c>
      <c r="AH95">
        <v>43.057968720000005</v>
      </c>
      <c r="AI95">
        <v>0</v>
      </c>
      <c r="AJ95">
        <v>0</v>
      </c>
      <c r="AK95">
        <v>15.9613</v>
      </c>
      <c r="AL95">
        <v>0</v>
      </c>
      <c r="AM95">
        <v>4.8588992571428573</v>
      </c>
      <c r="AN95">
        <v>0</v>
      </c>
      <c r="AO95">
        <v>0</v>
      </c>
      <c r="AP95">
        <v>1.1397313199999999</v>
      </c>
      <c r="AQ95">
        <v>8.6984999999999975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32.164190674130658</v>
      </c>
      <c r="BB95">
        <f t="shared" si="1"/>
        <v>933.72742126763217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578.49178000348979</v>
      </c>
      <c r="M96">
        <v>23.006896551724136</v>
      </c>
      <c r="N96">
        <v>17.400000000000002</v>
      </c>
      <c r="O96">
        <v>0</v>
      </c>
      <c r="P96">
        <v>38.531705584383495</v>
      </c>
      <c r="Q96">
        <v>3.2372967678746325</v>
      </c>
      <c r="R96">
        <v>13.00969646255184</v>
      </c>
      <c r="S96">
        <v>8.1001365346922789</v>
      </c>
      <c r="T96">
        <v>0</v>
      </c>
      <c r="U96">
        <v>64.239164166752857</v>
      </c>
      <c r="V96">
        <v>4.374274310595065</v>
      </c>
      <c r="W96">
        <v>14.237487014154123</v>
      </c>
      <c r="X96">
        <v>45.2588294758865</v>
      </c>
      <c r="Y96">
        <v>0</v>
      </c>
      <c r="Z96">
        <v>2.02488</v>
      </c>
      <c r="AA96">
        <v>8.6042059999999996</v>
      </c>
      <c r="AB96">
        <v>4.0078511199999998</v>
      </c>
      <c r="AC96">
        <v>2.9691613120000002</v>
      </c>
      <c r="AD96">
        <v>8.3893539599999993</v>
      </c>
      <c r="AE96">
        <v>13.580041799999998</v>
      </c>
      <c r="AF96">
        <v>2.7225000000000001</v>
      </c>
      <c r="AG96">
        <v>5.2098321600000004</v>
      </c>
      <c r="AH96">
        <v>43.057968720000005</v>
      </c>
      <c r="AI96">
        <v>0</v>
      </c>
      <c r="AJ96">
        <v>0</v>
      </c>
      <c r="AK96">
        <v>15.9613</v>
      </c>
      <c r="AL96">
        <v>0</v>
      </c>
      <c r="AM96">
        <v>4.8588992571428573</v>
      </c>
      <c r="AN96">
        <v>0</v>
      </c>
      <c r="AO96">
        <v>0</v>
      </c>
      <c r="AP96">
        <v>1.1397313199999999</v>
      </c>
      <c r="AQ96">
        <v>8.6984999999999975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32.164190674130658</v>
      </c>
      <c r="BB96">
        <f t="shared" si="1"/>
        <v>933.72742126763217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578.49178000348979</v>
      </c>
      <c r="M97">
        <v>23.006896551724136</v>
      </c>
      <c r="N97">
        <v>17.400000000000002</v>
      </c>
      <c r="O97">
        <v>0</v>
      </c>
      <c r="P97">
        <v>38.531705584383495</v>
      </c>
      <c r="Q97">
        <v>3.2372967678746325</v>
      </c>
      <c r="R97">
        <v>13.00969646255184</v>
      </c>
      <c r="S97">
        <v>8.1001365346922789</v>
      </c>
      <c r="T97">
        <v>0</v>
      </c>
      <c r="U97">
        <v>64.239164166752857</v>
      </c>
      <c r="V97">
        <v>4.374274310595065</v>
      </c>
      <c r="W97">
        <v>14.237487014154123</v>
      </c>
      <c r="X97">
        <v>45.2588294758865</v>
      </c>
      <c r="Y97">
        <v>0</v>
      </c>
      <c r="Z97">
        <v>2.02488</v>
      </c>
      <c r="AA97">
        <v>8.6042059999999996</v>
      </c>
      <c r="AB97">
        <v>4.0078511199999998</v>
      </c>
      <c r="AC97">
        <v>2.9691613120000002</v>
      </c>
      <c r="AD97">
        <v>8.3893539599999993</v>
      </c>
      <c r="AE97">
        <v>13.580041799999998</v>
      </c>
      <c r="AF97">
        <v>2.7225000000000001</v>
      </c>
      <c r="AG97">
        <v>5.2098321600000004</v>
      </c>
      <c r="AH97">
        <v>43.057968720000005</v>
      </c>
      <c r="AI97">
        <v>0</v>
      </c>
      <c r="AJ97">
        <v>0</v>
      </c>
      <c r="AK97">
        <v>15.9613</v>
      </c>
      <c r="AL97">
        <v>0</v>
      </c>
      <c r="AM97">
        <v>4.8588992571428573</v>
      </c>
      <c r="AN97">
        <v>0</v>
      </c>
      <c r="AO97">
        <v>0</v>
      </c>
      <c r="AP97">
        <v>0.94322591999999994</v>
      </c>
      <c r="AQ97">
        <v>8.6984999999999975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32.157647243730658</v>
      </c>
      <c r="BB97">
        <f t="shared" si="1"/>
        <v>933.5374592980321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578.49178000348979</v>
      </c>
      <c r="M98">
        <v>23.006896551724136</v>
      </c>
      <c r="N98">
        <v>17.400000000000002</v>
      </c>
      <c r="O98">
        <v>0</v>
      </c>
      <c r="P98">
        <v>38.531705584383495</v>
      </c>
      <c r="Q98">
        <v>3.2372967678746325</v>
      </c>
      <c r="R98">
        <v>13.00969646255184</v>
      </c>
      <c r="S98">
        <v>8.1001365346922789</v>
      </c>
      <c r="T98">
        <v>0</v>
      </c>
      <c r="U98">
        <v>64.239164166752857</v>
      </c>
      <c r="V98">
        <v>4.374274310595065</v>
      </c>
      <c r="W98">
        <v>14.237487014154123</v>
      </c>
      <c r="X98">
        <v>45.2588294758865</v>
      </c>
      <c r="Y98">
        <v>0</v>
      </c>
      <c r="Z98">
        <v>2.02488</v>
      </c>
      <c r="AA98">
        <v>8.6042059999999996</v>
      </c>
      <c r="AB98">
        <v>4.0078511199999998</v>
      </c>
      <c r="AC98">
        <v>2.9691613120000002</v>
      </c>
      <c r="AD98">
        <v>8.3893539599999993</v>
      </c>
      <c r="AE98">
        <v>13.580041799999998</v>
      </c>
      <c r="AF98">
        <v>2.7225000000000001</v>
      </c>
      <c r="AG98">
        <v>5.2098321600000004</v>
      </c>
      <c r="AH98">
        <v>43.057968720000005</v>
      </c>
      <c r="AI98">
        <v>0</v>
      </c>
      <c r="AJ98">
        <v>0</v>
      </c>
      <c r="AK98">
        <v>15.9613</v>
      </c>
      <c r="AL98">
        <v>0</v>
      </c>
      <c r="AM98">
        <v>3.2392661714285711</v>
      </c>
      <c r="AN98">
        <v>0</v>
      </c>
      <c r="AO98">
        <v>0</v>
      </c>
      <c r="AP98">
        <v>0.94322591999999994</v>
      </c>
      <c r="AQ98">
        <v>8.6984999999999975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32.103713475476688</v>
      </c>
      <c r="BB98">
        <f t="shared" si="1"/>
        <v>931.97175998057185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0.22577551628298786</v>
      </c>
      <c r="L99">
        <f t="shared" si="2"/>
        <v>13.883802720083743</v>
      </c>
      <c r="M99">
        <f t="shared" si="2"/>
        <v>0.62552663048833346</v>
      </c>
      <c r="N99">
        <f t="shared" si="2"/>
        <v>0.577742646479245</v>
      </c>
      <c r="O99">
        <f t="shared" si="2"/>
        <v>0</v>
      </c>
      <c r="P99">
        <f t="shared" si="2"/>
        <v>0.92476093402520265</v>
      </c>
      <c r="Q99">
        <f t="shared" si="2"/>
        <v>7.7695122428991112E-2</v>
      </c>
      <c r="R99">
        <f t="shared" si="2"/>
        <v>0.31223398191994184</v>
      </c>
      <c r="S99">
        <f t="shared" si="2"/>
        <v>0.18134087907180352</v>
      </c>
      <c r="T99">
        <f t="shared" si="2"/>
        <v>0</v>
      </c>
      <c r="U99">
        <f t="shared" si="2"/>
        <v>1.5417399400020664</v>
      </c>
      <c r="V99">
        <f t="shared" si="2"/>
        <v>0.10498258345428164</v>
      </c>
      <c r="W99">
        <f t="shared" si="2"/>
        <v>0.34169968833969877</v>
      </c>
      <c r="X99">
        <f t="shared" si="2"/>
        <v>1.0862119074212773</v>
      </c>
      <c r="Y99">
        <f t="shared" si="2"/>
        <v>0</v>
      </c>
      <c r="Z99">
        <f t="shared" si="2"/>
        <v>7.2348456179999965E-2</v>
      </c>
      <c r="AA99">
        <f t="shared" si="2"/>
        <v>0.14541859493199985</v>
      </c>
      <c r="AB99">
        <f t="shared" si="2"/>
        <v>0.15901762765200003</v>
      </c>
      <c r="AC99">
        <f t="shared" si="2"/>
        <v>0.11879340915519998</v>
      </c>
      <c r="AD99">
        <f t="shared" si="2"/>
        <v>0.1831675614599996</v>
      </c>
      <c r="AE99">
        <f t="shared" si="2"/>
        <v>0.34826154964639955</v>
      </c>
      <c r="AF99">
        <f t="shared" si="2"/>
        <v>0.10557250000000001</v>
      </c>
      <c r="AG99">
        <f t="shared" si="2"/>
        <v>0.12503597184000018</v>
      </c>
      <c r="AH99">
        <f t="shared" si="2"/>
        <v>0.51365222232999974</v>
      </c>
      <c r="AI99">
        <f t="shared" si="2"/>
        <v>2.7534226200000008E-2</v>
      </c>
      <c r="AJ99">
        <f t="shared" si="2"/>
        <v>0</v>
      </c>
      <c r="AK99">
        <f t="shared" si="2"/>
        <v>0.33917762500000004</v>
      </c>
      <c r="AL99">
        <f t="shared" si="2"/>
        <v>0</v>
      </c>
      <c r="AM99">
        <f t="shared" si="2"/>
        <v>8.1791470828571494E-2</v>
      </c>
      <c r="AN99">
        <f t="shared" si="2"/>
        <v>0</v>
      </c>
      <c r="AO99">
        <f t="shared" si="2"/>
        <v>1.03278084E-5</v>
      </c>
      <c r="AP99">
        <f t="shared" si="2"/>
        <v>2.9318605679999991E-2</v>
      </c>
      <c r="AQ99">
        <f t="shared" si="2"/>
        <v>0.13772625000000011</v>
      </c>
      <c r="AR99">
        <f t="shared" si="2"/>
        <v>0.37647305279999993</v>
      </c>
      <c r="AS99">
        <f t="shared" si="2"/>
        <v>0.2358424501523996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0.76219219207032485</v>
      </c>
      <c r="BB99">
        <f t="shared" si="1"/>
        <v>22.126462259592213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0.49939299999999953</v>
      </c>
      <c r="BB3">
        <f>SUM(B3:AZ3)-BA3</f>
        <v>14.497403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0.49939299999999953</v>
      </c>
      <c r="BB4">
        <f t="shared" ref="BB4:BB67" si="0">SUM(B4:AZ4)-BA4</f>
        <v>14.497403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0.49939299999999953</v>
      </c>
      <c r="BB5">
        <f t="shared" si="0"/>
        <v>14.497403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13.844101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0.46100900000000067</v>
      </c>
      <c r="BB6">
        <f t="shared" si="0"/>
        <v>13.383092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13.336898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0.44411899999999882</v>
      </c>
      <c r="BB7">
        <f t="shared" si="0"/>
        <v>12.892779000000001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8.3737200000000005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0.27884500000000045</v>
      </c>
      <c r="BB8">
        <f t="shared" si="0"/>
        <v>8.094875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10.874369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0.36211600000000033</v>
      </c>
      <c r="BB9">
        <f t="shared" si="0"/>
        <v>10.512252999999999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11.042413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0.36771199999999915</v>
      </c>
      <c r="BB10">
        <f t="shared" si="0"/>
        <v>10.674701000000001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13.562015000000001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0.45161500000000032</v>
      </c>
      <c r="BB11">
        <f t="shared" si="0"/>
        <v>13.1104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12.331068999999999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0.41062499999999957</v>
      </c>
      <c r="BB12">
        <f t="shared" si="0"/>
        <v>11.920444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13.3711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0.44525800000000082</v>
      </c>
      <c r="BB13">
        <f t="shared" si="0"/>
        <v>12.925841999999999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0.49939299999999953</v>
      </c>
      <c r="BB14">
        <f t="shared" si="0"/>
        <v>14.497403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10.714796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0.35680299999999932</v>
      </c>
      <c r="BB15">
        <f t="shared" si="0"/>
        <v>10.357993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0.49939299999999953</v>
      </c>
      <c r="BB16">
        <f t="shared" si="0"/>
        <v>14.497403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0.49939299999999953</v>
      </c>
      <c r="BB17">
        <f t="shared" si="0"/>
        <v>14.497403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0.49939299999999953</v>
      </c>
      <c r="BB18">
        <f t="shared" si="0"/>
        <v>14.497403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0.49939299999999953</v>
      </c>
      <c r="BB19">
        <f t="shared" si="0"/>
        <v>14.497403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0.49939299999999953</v>
      </c>
      <c r="BB20">
        <f t="shared" si="0"/>
        <v>14.497403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0.49939299999999953</v>
      </c>
      <c r="BB21">
        <f t="shared" si="0"/>
        <v>14.497403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13.709941000000001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0.45654100000000142</v>
      </c>
      <c r="BB22">
        <f t="shared" si="0"/>
        <v>13.253399999999999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0.49939299999999953</v>
      </c>
      <c r="BB23">
        <f t="shared" si="0"/>
        <v>14.497403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0.49939299999999953</v>
      </c>
      <c r="BB24">
        <f t="shared" si="0"/>
        <v>14.497403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0.49939299999999953</v>
      </c>
      <c r="BB25">
        <f t="shared" si="0"/>
        <v>14.497403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0.49939299999999953</v>
      </c>
      <c r="BB26">
        <f t="shared" si="0"/>
        <v>14.497403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0.49939299999999953</v>
      </c>
      <c r="BB27">
        <f t="shared" si="0"/>
        <v>14.497403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0.49939299999999953</v>
      </c>
      <c r="BB28">
        <f t="shared" si="0"/>
        <v>14.497403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0.49939299999999953</v>
      </c>
      <c r="BB29">
        <f t="shared" si="0"/>
        <v>14.497403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0.49939299999999953</v>
      </c>
      <c r="BB30">
        <f t="shared" si="0"/>
        <v>14.497403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0.49939299999999953</v>
      </c>
      <c r="BB31">
        <f t="shared" si="0"/>
        <v>14.497403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0.49939299999999953</v>
      </c>
      <c r="BB32">
        <f t="shared" si="0"/>
        <v>14.497403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0.49939299999999953</v>
      </c>
      <c r="BB33">
        <f t="shared" si="0"/>
        <v>14.497403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0.49939299999999953</v>
      </c>
      <c r="BB34">
        <f t="shared" si="0"/>
        <v>14.497403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0.49939299999999953</v>
      </c>
      <c r="BB35">
        <f t="shared" si="0"/>
        <v>14.497403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0.49939299999999953</v>
      </c>
      <c r="BB36">
        <f t="shared" si="0"/>
        <v>14.497403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0.49939299999999953</v>
      </c>
      <c r="BB37">
        <f t="shared" si="0"/>
        <v>14.497403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0.49939299999999953</v>
      </c>
      <c r="BB38">
        <f t="shared" si="0"/>
        <v>14.497403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0.49939299999999953</v>
      </c>
      <c r="BB39">
        <f t="shared" si="0"/>
        <v>14.497403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0.49939299999999953</v>
      </c>
      <c r="BB40">
        <f t="shared" si="0"/>
        <v>14.497403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0.49939299999999953</v>
      </c>
      <c r="BB41">
        <f t="shared" si="0"/>
        <v>14.497403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0.49939299999999953</v>
      </c>
      <c r="BB42">
        <f t="shared" si="0"/>
        <v>14.497403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13.6784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0.45549100000000031</v>
      </c>
      <c r="BB43">
        <f t="shared" si="0"/>
        <v>13.222909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0.43902699999999939</v>
      </c>
      <c r="BB44">
        <f t="shared" si="0"/>
        <v>12.744973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0.43902699999999939</v>
      </c>
      <c r="BB45">
        <f t="shared" si="0"/>
        <v>12.744973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0.43902699999999939</v>
      </c>
      <c r="BB46">
        <f t="shared" si="0"/>
        <v>12.744973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0.43902699999999939</v>
      </c>
      <c r="BB47">
        <f t="shared" si="0"/>
        <v>12.744973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0.43902699999999939</v>
      </c>
      <c r="BB48">
        <f t="shared" si="0"/>
        <v>12.744973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0.43902699999999939</v>
      </c>
      <c r="BB49">
        <f t="shared" si="0"/>
        <v>12.744973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0.43902699999999939</v>
      </c>
      <c r="BB50">
        <f t="shared" si="0"/>
        <v>12.744973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0.43902699999999939</v>
      </c>
      <c r="BB51">
        <f t="shared" si="0"/>
        <v>12.744973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0.43902699999999939</v>
      </c>
      <c r="BB52">
        <f t="shared" si="0"/>
        <v>12.744973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0.43902699999999939</v>
      </c>
      <c r="BB53">
        <f t="shared" si="0"/>
        <v>12.744973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0.43902699999999939</v>
      </c>
      <c r="BB54">
        <f t="shared" si="0"/>
        <v>12.744973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0.43902699999999939</v>
      </c>
      <c r="BB55">
        <f t="shared" si="0"/>
        <v>12.744973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0.43902699999999939</v>
      </c>
      <c r="BB56">
        <f t="shared" si="0"/>
        <v>12.744973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0.43902699999999939</v>
      </c>
      <c r="BB57">
        <f t="shared" si="0"/>
        <v>12.744973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0.43902699999999939</v>
      </c>
      <c r="BB58">
        <f t="shared" si="0"/>
        <v>12.744973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0.43902699999999939</v>
      </c>
      <c r="BB59">
        <f t="shared" si="0"/>
        <v>12.744973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0.43902699999999939</v>
      </c>
      <c r="BB60">
        <f t="shared" si="0"/>
        <v>12.744973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0.43902699999999939</v>
      </c>
      <c r="BB61">
        <f t="shared" si="0"/>
        <v>12.744973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0.43902699999999939</v>
      </c>
      <c r="BB62">
        <f t="shared" si="0"/>
        <v>12.744973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0.43902699999999939</v>
      </c>
      <c r="BB63">
        <f t="shared" si="0"/>
        <v>12.744973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0.43902699999999939</v>
      </c>
      <c r="BB64">
        <f t="shared" si="0"/>
        <v>12.744973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0.43902699999999939</v>
      </c>
      <c r="BB65">
        <f t="shared" si="0"/>
        <v>12.744973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0.43902699999999939</v>
      </c>
      <c r="BB66">
        <f t="shared" si="0"/>
        <v>12.744973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0.38414899999999896</v>
      </c>
      <c r="BB67">
        <f t="shared" si="0"/>
        <v>11.151851000000001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0.38414899999999896</v>
      </c>
      <c r="BB68">
        <f t="shared" ref="BB68:BB99" si="1">SUM(B68:AZ68)-BA68</f>
        <v>11.151851000000001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0.38414899999999896</v>
      </c>
      <c r="BB69">
        <f t="shared" si="1"/>
        <v>11.151851000000001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0.38414899999999896</v>
      </c>
      <c r="BB70">
        <f t="shared" si="1"/>
        <v>11.151851000000001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0.38414899999999896</v>
      </c>
      <c r="BB71">
        <f t="shared" si="1"/>
        <v>11.151851000000001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0.38414899999999896</v>
      </c>
      <c r="BB72">
        <f t="shared" si="1"/>
        <v>11.151851000000001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0.32926999999999929</v>
      </c>
      <c r="BB73">
        <f t="shared" si="1"/>
        <v>9.5587300000000006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0.32926999999999929</v>
      </c>
      <c r="BB74">
        <f t="shared" si="1"/>
        <v>9.5587300000000006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0.32926999999999929</v>
      </c>
      <c r="BB75">
        <f t="shared" si="1"/>
        <v>9.5587300000000006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0.32926999999999929</v>
      </c>
      <c r="BB76">
        <f t="shared" si="1"/>
        <v>9.5587300000000006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0.32926999999999929</v>
      </c>
      <c r="BB77">
        <f t="shared" si="1"/>
        <v>9.5587300000000006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0.32926999999999929</v>
      </c>
      <c r="BB78">
        <f t="shared" si="1"/>
        <v>9.5587300000000006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0.32926999999999929</v>
      </c>
      <c r="BB79">
        <f t="shared" si="1"/>
        <v>9.5587300000000006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0.32926999999999929</v>
      </c>
      <c r="BB80">
        <f t="shared" si="1"/>
        <v>9.5587300000000006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0.32926999999999929</v>
      </c>
      <c r="BB81">
        <f t="shared" si="1"/>
        <v>9.5587300000000006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0.32926999999999929</v>
      </c>
      <c r="BB82">
        <f t="shared" si="1"/>
        <v>9.5587300000000006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0.32926999999999929</v>
      </c>
      <c r="BB83">
        <f t="shared" si="1"/>
        <v>9.5587300000000006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0.32926999999999929</v>
      </c>
      <c r="BB84">
        <f t="shared" si="1"/>
        <v>9.5587300000000006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0.32926999999999929</v>
      </c>
      <c r="BB85">
        <f t="shared" si="1"/>
        <v>9.5587300000000006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0.32926999999999929</v>
      </c>
      <c r="BB86">
        <f t="shared" si="1"/>
        <v>9.5587300000000006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0.32926999999999929</v>
      </c>
      <c r="BB87">
        <f t="shared" si="1"/>
        <v>9.5587300000000006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0.32926999999999929</v>
      </c>
      <c r="BB88">
        <f t="shared" si="1"/>
        <v>9.5587300000000006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0.32926999999999929</v>
      </c>
      <c r="BB89">
        <f t="shared" si="1"/>
        <v>9.5587300000000006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0.32926999999999929</v>
      </c>
      <c r="BB90">
        <f t="shared" si="1"/>
        <v>9.5587300000000006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0.32926999999999929</v>
      </c>
      <c r="BB91">
        <f t="shared" si="1"/>
        <v>9.5587300000000006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0.32926999999999929</v>
      </c>
      <c r="BB92">
        <f t="shared" si="1"/>
        <v>9.5587300000000006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0.32926999999999929</v>
      </c>
      <c r="BB93">
        <f t="shared" si="1"/>
        <v>9.5587300000000006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0.32926999999999929</v>
      </c>
      <c r="BB94">
        <f t="shared" si="1"/>
        <v>9.5587300000000006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0.32926999999999929</v>
      </c>
      <c r="BB95">
        <f t="shared" si="1"/>
        <v>9.5587300000000006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0.32926999999999929</v>
      </c>
      <c r="BB96">
        <f t="shared" si="1"/>
        <v>9.5587300000000006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0.32926999999999929</v>
      </c>
      <c r="BB97">
        <f t="shared" si="1"/>
        <v>9.5587300000000006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0.32926999999999929</v>
      </c>
      <c r="BB98">
        <f t="shared" si="1"/>
        <v>9.5587300000000006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0.30356967549999953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1.0108864749999998E-2</v>
      </c>
      <c r="BB99">
        <f t="shared" si="1"/>
        <v>0.29346081074999952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494.95</v>
      </c>
      <c r="L3" s="200">
        <v>9.67</v>
      </c>
      <c r="M3" s="200">
        <v>57.64</v>
      </c>
      <c r="N3" s="200">
        <v>50.15</v>
      </c>
      <c r="O3" s="200">
        <v>70.849999999999994</v>
      </c>
      <c r="P3" s="200">
        <v>23.99</v>
      </c>
      <c r="Q3" s="200">
        <v>4.49</v>
      </c>
      <c r="R3" s="200">
        <v>18</v>
      </c>
      <c r="S3" s="200">
        <v>11.2</v>
      </c>
      <c r="T3" s="200">
        <v>0</v>
      </c>
      <c r="U3" s="200">
        <v>60.04</v>
      </c>
      <c r="V3" s="200">
        <v>6.05</v>
      </c>
      <c r="W3" s="200">
        <v>19.34</v>
      </c>
      <c r="X3" s="200">
        <v>62.63</v>
      </c>
      <c r="Y3" s="200">
        <v>0</v>
      </c>
      <c r="Z3" s="200">
        <v>117.94</v>
      </c>
      <c r="AA3" s="200">
        <v>29.72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25.24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45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494.95</v>
      </c>
      <c r="L4" s="200">
        <v>9.67</v>
      </c>
      <c r="M4" s="200">
        <v>57.64</v>
      </c>
      <c r="N4" s="200">
        <v>50.15</v>
      </c>
      <c r="O4" s="200">
        <v>70.849999999999994</v>
      </c>
      <c r="P4" s="200">
        <v>23.99</v>
      </c>
      <c r="Q4" s="200">
        <v>4.49</v>
      </c>
      <c r="R4" s="200">
        <v>18</v>
      </c>
      <c r="S4" s="200">
        <v>11.2</v>
      </c>
      <c r="T4" s="200">
        <v>0</v>
      </c>
      <c r="U4" s="200">
        <v>60.04</v>
      </c>
      <c r="V4" s="200">
        <v>6.05</v>
      </c>
      <c r="W4" s="200">
        <v>19.34</v>
      </c>
      <c r="X4" s="200">
        <v>62.63</v>
      </c>
      <c r="Y4" s="200">
        <v>0</v>
      </c>
      <c r="Z4" s="200">
        <v>117.94</v>
      </c>
      <c r="AA4" s="200">
        <v>29.72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25.24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45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494.95</v>
      </c>
      <c r="L5" s="200">
        <v>9.67</v>
      </c>
      <c r="M5" s="200">
        <v>57.64</v>
      </c>
      <c r="N5" s="200">
        <v>50.15</v>
      </c>
      <c r="O5" s="200">
        <v>70.849999999999994</v>
      </c>
      <c r="P5" s="200">
        <v>23.99</v>
      </c>
      <c r="Q5" s="200">
        <v>4.49</v>
      </c>
      <c r="R5" s="200">
        <v>18</v>
      </c>
      <c r="S5" s="200">
        <v>11.2</v>
      </c>
      <c r="T5" s="200">
        <v>0</v>
      </c>
      <c r="U5" s="200">
        <v>60.04</v>
      </c>
      <c r="V5" s="200">
        <v>6.05</v>
      </c>
      <c r="W5" s="200">
        <v>19.34</v>
      </c>
      <c r="X5" s="200">
        <v>62.63</v>
      </c>
      <c r="Y5" s="200">
        <v>0</v>
      </c>
      <c r="Z5" s="200">
        <v>117.94</v>
      </c>
      <c r="AA5" s="200">
        <v>29.72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25.24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45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494.95</v>
      </c>
      <c r="L6" s="200">
        <v>9.67</v>
      </c>
      <c r="M6" s="200">
        <v>57.64</v>
      </c>
      <c r="N6" s="200">
        <v>50.15</v>
      </c>
      <c r="O6" s="200">
        <v>70.849999999999994</v>
      </c>
      <c r="P6" s="200">
        <v>23.99</v>
      </c>
      <c r="Q6" s="200">
        <v>4.49</v>
      </c>
      <c r="R6" s="200">
        <v>18</v>
      </c>
      <c r="S6" s="200">
        <v>11.2</v>
      </c>
      <c r="T6" s="200">
        <v>0</v>
      </c>
      <c r="U6" s="200">
        <v>60.04</v>
      </c>
      <c r="V6" s="200">
        <v>6.05</v>
      </c>
      <c r="W6" s="200">
        <v>19.34</v>
      </c>
      <c r="X6" s="200">
        <v>62.63</v>
      </c>
      <c r="Y6" s="200">
        <v>0</v>
      </c>
      <c r="Z6" s="200">
        <v>117.94</v>
      </c>
      <c r="AA6" s="200">
        <v>29.72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25.47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45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494.95</v>
      </c>
      <c r="L7" s="200">
        <v>9.67</v>
      </c>
      <c r="M7" s="200">
        <v>57.64</v>
      </c>
      <c r="N7" s="200">
        <v>50.15</v>
      </c>
      <c r="O7" s="200">
        <v>70.849999999999994</v>
      </c>
      <c r="P7" s="200">
        <v>23.99</v>
      </c>
      <c r="Q7" s="200">
        <v>4.49</v>
      </c>
      <c r="R7" s="200">
        <v>18</v>
      </c>
      <c r="S7" s="200">
        <v>11.2</v>
      </c>
      <c r="T7" s="200">
        <v>0</v>
      </c>
      <c r="U7" s="200">
        <v>60.04</v>
      </c>
      <c r="V7" s="200">
        <v>6.05</v>
      </c>
      <c r="W7" s="200">
        <v>19.34</v>
      </c>
      <c r="X7" s="200">
        <v>62.63</v>
      </c>
      <c r="Y7" s="200">
        <v>0</v>
      </c>
      <c r="Z7" s="200">
        <v>117.94</v>
      </c>
      <c r="AA7" s="200">
        <v>29.72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25.47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45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494.95</v>
      </c>
      <c r="L8" s="200">
        <v>9.67</v>
      </c>
      <c r="M8" s="200">
        <v>57.64</v>
      </c>
      <c r="N8" s="200">
        <v>50.15</v>
      </c>
      <c r="O8" s="200">
        <v>70.849999999999994</v>
      </c>
      <c r="P8" s="200">
        <v>23.99</v>
      </c>
      <c r="Q8" s="200">
        <v>4.49</v>
      </c>
      <c r="R8" s="200">
        <v>18</v>
      </c>
      <c r="S8" s="200">
        <v>11.2</v>
      </c>
      <c r="T8" s="200">
        <v>0</v>
      </c>
      <c r="U8" s="200">
        <v>60.04</v>
      </c>
      <c r="V8" s="200">
        <v>6.05</v>
      </c>
      <c r="W8" s="200">
        <v>19.34</v>
      </c>
      <c r="X8" s="200">
        <v>62.63</v>
      </c>
      <c r="Y8" s="200">
        <v>0</v>
      </c>
      <c r="Z8" s="200">
        <v>117.94</v>
      </c>
      <c r="AA8" s="200">
        <v>29.72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25.47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45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494.95</v>
      </c>
      <c r="L9" s="200">
        <v>9.67</v>
      </c>
      <c r="M9" s="200">
        <v>57.64</v>
      </c>
      <c r="N9" s="200">
        <v>50.15</v>
      </c>
      <c r="O9" s="200">
        <v>70.849999999999994</v>
      </c>
      <c r="P9" s="200">
        <v>23.99</v>
      </c>
      <c r="Q9" s="200">
        <v>4.49</v>
      </c>
      <c r="R9" s="200">
        <v>18</v>
      </c>
      <c r="S9" s="200">
        <v>11.2</v>
      </c>
      <c r="T9" s="200">
        <v>0</v>
      </c>
      <c r="U9" s="200">
        <v>60.04</v>
      </c>
      <c r="V9" s="200">
        <v>6.05</v>
      </c>
      <c r="W9" s="200">
        <v>19.34</v>
      </c>
      <c r="X9" s="200">
        <v>62.63</v>
      </c>
      <c r="Y9" s="200">
        <v>0</v>
      </c>
      <c r="Z9" s="200">
        <v>117.94</v>
      </c>
      <c r="AA9" s="200">
        <v>29.72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27.68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45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494.95</v>
      </c>
      <c r="L10" s="200">
        <v>9.67</v>
      </c>
      <c r="M10" s="200">
        <v>57.64</v>
      </c>
      <c r="N10" s="200">
        <v>50.15</v>
      </c>
      <c r="O10" s="200">
        <v>70.849999999999994</v>
      </c>
      <c r="P10" s="200">
        <v>23.99</v>
      </c>
      <c r="Q10" s="200">
        <v>4.49</v>
      </c>
      <c r="R10" s="200">
        <v>18</v>
      </c>
      <c r="S10" s="200">
        <v>11.2</v>
      </c>
      <c r="T10" s="200">
        <v>0</v>
      </c>
      <c r="U10" s="200">
        <v>60.04</v>
      </c>
      <c r="V10" s="200">
        <v>6.05</v>
      </c>
      <c r="W10" s="200">
        <v>19.34</v>
      </c>
      <c r="X10" s="200">
        <v>62.63</v>
      </c>
      <c r="Y10" s="200">
        <v>0</v>
      </c>
      <c r="Z10" s="200">
        <v>117.94</v>
      </c>
      <c r="AA10" s="200">
        <v>29.72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27.68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45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494.95</v>
      </c>
      <c r="L11" s="200">
        <v>9.67</v>
      </c>
      <c r="M11" s="200">
        <v>57.64</v>
      </c>
      <c r="N11" s="200">
        <v>50.15</v>
      </c>
      <c r="O11" s="200">
        <v>70.849999999999994</v>
      </c>
      <c r="P11" s="200">
        <v>23.99</v>
      </c>
      <c r="Q11" s="200">
        <v>4.49</v>
      </c>
      <c r="R11" s="200">
        <v>18</v>
      </c>
      <c r="S11" s="200">
        <v>11.2</v>
      </c>
      <c r="T11" s="200">
        <v>0</v>
      </c>
      <c r="U11" s="200">
        <v>60.04</v>
      </c>
      <c r="V11" s="200">
        <v>6.05</v>
      </c>
      <c r="W11" s="200">
        <v>19.34</v>
      </c>
      <c r="X11" s="200">
        <v>62.63</v>
      </c>
      <c r="Y11" s="200">
        <v>0</v>
      </c>
      <c r="Z11" s="200">
        <v>117.94</v>
      </c>
      <c r="AA11" s="200">
        <v>29.72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30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494.95</v>
      </c>
      <c r="L12" s="200">
        <v>9.67</v>
      </c>
      <c r="M12" s="200">
        <v>57.64</v>
      </c>
      <c r="N12" s="200">
        <v>50.15</v>
      </c>
      <c r="O12" s="200">
        <v>70.849999999999994</v>
      </c>
      <c r="P12" s="200">
        <v>23.99</v>
      </c>
      <c r="Q12" s="200">
        <v>4.49</v>
      </c>
      <c r="R12" s="200">
        <v>18</v>
      </c>
      <c r="S12" s="200">
        <v>11.2</v>
      </c>
      <c r="T12" s="200">
        <v>0</v>
      </c>
      <c r="U12" s="200">
        <v>60.04</v>
      </c>
      <c r="V12" s="200">
        <v>6.05</v>
      </c>
      <c r="W12" s="200">
        <v>19.34</v>
      </c>
      <c r="X12" s="200">
        <v>62.63</v>
      </c>
      <c r="Y12" s="200">
        <v>0</v>
      </c>
      <c r="Z12" s="200">
        <v>117.94</v>
      </c>
      <c r="AA12" s="200">
        <v>29.72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30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494.95</v>
      </c>
      <c r="L13" s="200">
        <v>9.67</v>
      </c>
      <c r="M13" s="200">
        <v>57.64</v>
      </c>
      <c r="N13" s="200">
        <v>50.15</v>
      </c>
      <c r="O13" s="200">
        <v>70.849999999999994</v>
      </c>
      <c r="P13" s="200">
        <v>23.99</v>
      </c>
      <c r="Q13" s="200">
        <v>4.49</v>
      </c>
      <c r="R13" s="200">
        <v>18</v>
      </c>
      <c r="S13" s="200">
        <v>11.2</v>
      </c>
      <c r="T13" s="200">
        <v>0</v>
      </c>
      <c r="U13" s="200">
        <v>60.04</v>
      </c>
      <c r="V13" s="200">
        <v>6.05</v>
      </c>
      <c r="W13" s="200">
        <v>19.34</v>
      </c>
      <c r="X13" s="200">
        <v>62.63</v>
      </c>
      <c r="Y13" s="200">
        <v>0</v>
      </c>
      <c r="Z13" s="200">
        <v>117.94</v>
      </c>
      <c r="AA13" s="200">
        <v>29.72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30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494.95</v>
      </c>
      <c r="L14" s="200">
        <v>9.67</v>
      </c>
      <c r="M14" s="200">
        <v>57.64</v>
      </c>
      <c r="N14" s="200">
        <v>50.15</v>
      </c>
      <c r="O14" s="200">
        <v>70.849999999999994</v>
      </c>
      <c r="P14" s="200">
        <v>23.99</v>
      </c>
      <c r="Q14" s="200">
        <v>4.49</v>
      </c>
      <c r="R14" s="200">
        <v>18</v>
      </c>
      <c r="S14" s="200">
        <v>11.2</v>
      </c>
      <c r="T14" s="200">
        <v>0</v>
      </c>
      <c r="U14" s="200">
        <v>60.04</v>
      </c>
      <c r="V14" s="200">
        <v>6.05</v>
      </c>
      <c r="W14" s="200">
        <v>19.34</v>
      </c>
      <c r="X14" s="200">
        <v>62.63</v>
      </c>
      <c r="Y14" s="200">
        <v>0</v>
      </c>
      <c r="Z14" s="200">
        <v>117.94</v>
      </c>
      <c r="AA14" s="200">
        <v>29.72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30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494.95</v>
      </c>
      <c r="L15" s="200">
        <v>9.67</v>
      </c>
      <c r="M15" s="200">
        <v>57.64</v>
      </c>
      <c r="N15" s="200">
        <v>50.15</v>
      </c>
      <c r="O15" s="200">
        <v>70.849999999999994</v>
      </c>
      <c r="P15" s="200">
        <v>23.99</v>
      </c>
      <c r="Q15" s="200">
        <v>4.49</v>
      </c>
      <c r="R15" s="200">
        <v>18</v>
      </c>
      <c r="S15" s="200">
        <v>11.2</v>
      </c>
      <c r="T15" s="200">
        <v>0</v>
      </c>
      <c r="U15" s="200">
        <v>60.04</v>
      </c>
      <c r="V15" s="200">
        <v>6.05</v>
      </c>
      <c r="W15" s="200">
        <v>19.34</v>
      </c>
      <c r="X15" s="200">
        <v>62.63</v>
      </c>
      <c r="Y15" s="200">
        <v>0</v>
      </c>
      <c r="Z15" s="200">
        <v>117.94</v>
      </c>
      <c r="AA15" s="200">
        <v>29.72</v>
      </c>
      <c r="AB15" s="200">
        <v>0</v>
      </c>
      <c r="AC15" s="200">
        <v>15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30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494.95</v>
      </c>
      <c r="L16" s="200">
        <v>9.67</v>
      </c>
      <c r="M16" s="200">
        <v>57.64</v>
      </c>
      <c r="N16" s="200">
        <v>50.15</v>
      </c>
      <c r="O16" s="200">
        <v>70.849999999999994</v>
      </c>
      <c r="P16" s="200">
        <v>23.99</v>
      </c>
      <c r="Q16" s="200">
        <v>4.49</v>
      </c>
      <c r="R16" s="200">
        <v>18</v>
      </c>
      <c r="S16" s="200">
        <v>11.2</v>
      </c>
      <c r="T16" s="200">
        <v>0</v>
      </c>
      <c r="U16" s="200">
        <v>60.04</v>
      </c>
      <c r="V16" s="200">
        <v>6.05</v>
      </c>
      <c r="W16" s="200">
        <v>19.34</v>
      </c>
      <c r="X16" s="200">
        <v>62.63</v>
      </c>
      <c r="Y16" s="200">
        <v>0</v>
      </c>
      <c r="Z16" s="200">
        <v>117.94</v>
      </c>
      <c r="AA16" s="200">
        <v>29.72</v>
      </c>
      <c r="AB16" s="200">
        <v>0</v>
      </c>
      <c r="AC16" s="200">
        <v>15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30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494.95</v>
      </c>
      <c r="L17" s="200">
        <v>9.67</v>
      </c>
      <c r="M17" s="200">
        <v>57.64</v>
      </c>
      <c r="N17" s="200">
        <v>50.15</v>
      </c>
      <c r="O17" s="200">
        <v>70.849999999999994</v>
      </c>
      <c r="P17" s="200">
        <v>23.99</v>
      </c>
      <c r="Q17" s="200">
        <v>4.49</v>
      </c>
      <c r="R17" s="200">
        <v>18</v>
      </c>
      <c r="S17" s="200">
        <v>11.2</v>
      </c>
      <c r="T17" s="200">
        <v>0</v>
      </c>
      <c r="U17" s="200">
        <v>60.04</v>
      </c>
      <c r="V17" s="200">
        <v>6.05</v>
      </c>
      <c r="W17" s="200">
        <v>19.34</v>
      </c>
      <c r="X17" s="200">
        <v>62.63</v>
      </c>
      <c r="Y17" s="200">
        <v>0</v>
      </c>
      <c r="Z17" s="200">
        <v>117.94</v>
      </c>
      <c r="AA17" s="200">
        <v>29.72</v>
      </c>
      <c r="AB17" s="200">
        <v>0</v>
      </c>
      <c r="AC17" s="200">
        <v>15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30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494.95</v>
      </c>
      <c r="L18" s="200">
        <v>9.67</v>
      </c>
      <c r="M18" s="200">
        <v>57.64</v>
      </c>
      <c r="N18" s="200">
        <v>50.15</v>
      </c>
      <c r="O18" s="200">
        <v>70.849999999999994</v>
      </c>
      <c r="P18" s="200">
        <v>23.99</v>
      </c>
      <c r="Q18" s="200">
        <v>4.49</v>
      </c>
      <c r="R18" s="200">
        <v>18</v>
      </c>
      <c r="S18" s="200">
        <v>11.2</v>
      </c>
      <c r="T18" s="200">
        <v>0</v>
      </c>
      <c r="U18" s="200">
        <v>60.04</v>
      </c>
      <c r="V18" s="200">
        <v>6.05</v>
      </c>
      <c r="W18" s="200">
        <v>19.34</v>
      </c>
      <c r="X18" s="200">
        <v>62.63</v>
      </c>
      <c r="Y18" s="200">
        <v>0</v>
      </c>
      <c r="Z18" s="200">
        <v>117.94</v>
      </c>
      <c r="AA18" s="200">
        <v>29.72</v>
      </c>
      <c r="AB18" s="200">
        <v>0</v>
      </c>
      <c r="AC18" s="200">
        <v>15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30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494.95</v>
      </c>
      <c r="L19" s="200">
        <v>9.67</v>
      </c>
      <c r="M19" s="200">
        <v>57.64</v>
      </c>
      <c r="N19" s="200">
        <v>50.15</v>
      </c>
      <c r="O19" s="200">
        <v>70.849999999999994</v>
      </c>
      <c r="P19" s="200">
        <v>23.99</v>
      </c>
      <c r="Q19" s="200">
        <v>4.49</v>
      </c>
      <c r="R19" s="200">
        <v>18</v>
      </c>
      <c r="S19" s="200">
        <v>11.2</v>
      </c>
      <c r="T19" s="200">
        <v>0</v>
      </c>
      <c r="U19" s="200">
        <v>60.04</v>
      </c>
      <c r="V19" s="200">
        <v>6.05</v>
      </c>
      <c r="W19" s="200">
        <v>19.34</v>
      </c>
      <c r="X19" s="200">
        <v>62.63</v>
      </c>
      <c r="Y19" s="200">
        <v>0</v>
      </c>
      <c r="Z19" s="200">
        <v>117.94</v>
      </c>
      <c r="AA19" s="200">
        <v>29.72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30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494.95</v>
      </c>
      <c r="L20" s="200">
        <v>9.67</v>
      </c>
      <c r="M20" s="200">
        <v>57.64</v>
      </c>
      <c r="N20" s="200">
        <v>50.15</v>
      </c>
      <c r="O20" s="200">
        <v>70.849999999999994</v>
      </c>
      <c r="P20" s="200">
        <v>23.99</v>
      </c>
      <c r="Q20" s="200">
        <v>4.49</v>
      </c>
      <c r="R20" s="200">
        <v>18</v>
      </c>
      <c r="S20" s="200">
        <v>11.2</v>
      </c>
      <c r="T20" s="200">
        <v>0</v>
      </c>
      <c r="U20" s="200">
        <v>60.04</v>
      </c>
      <c r="V20" s="200">
        <v>6.05</v>
      </c>
      <c r="W20" s="200">
        <v>19.34</v>
      </c>
      <c r="X20" s="200">
        <v>62.63</v>
      </c>
      <c r="Y20" s="200">
        <v>0</v>
      </c>
      <c r="Z20" s="200">
        <v>117.94</v>
      </c>
      <c r="AA20" s="200">
        <v>29.72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30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494.95</v>
      </c>
      <c r="L21" s="200">
        <v>9.67</v>
      </c>
      <c r="M21" s="200">
        <v>57.64</v>
      </c>
      <c r="N21" s="200">
        <v>50.15</v>
      </c>
      <c r="O21" s="200">
        <v>70.849999999999994</v>
      </c>
      <c r="P21" s="200">
        <v>23.99</v>
      </c>
      <c r="Q21" s="200">
        <v>4.49</v>
      </c>
      <c r="R21" s="200">
        <v>18</v>
      </c>
      <c r="S21" s="200">
        <v>11.2</v>
      </c>
      <c r="T21" s="200">
        <v>0</v>
      </c>
      <c r="U21" s="200">
        <v>60.04</v>
      </c>
      <c r="V21" s="200">
        <v>6.05</v>
      </c>
      <c r="W21" s="200">
        <v>19.34</v>
      </c>
      <c r="X21" s="200">
        <v>62.63</v>
      </c>
      <c r="Y21" s="200">
        <v>0</v>
      </c>
      <c r="Z21" s="200">
        <v>117.94</v>
      </c>
      <c r="AA21" s="200">
        <v>29.72</v>
      </c>
      <c r="AB21" s="200">
        <v>0</v>
      </c>
      <c r="AC21" s="200">
        <v>15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30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494.95</v>
      </c>
      <c r="L22" s="200">
        <v>9.67</v>
      </c>
      <c r="M22" s="200">
        <v>57.64</v>
      </c>
      <c r="N22" s="200">
        <v>50.15</v>
      </c>
      <c r="O22" s="200">
        <v>70.849999999999994</v>
      </c>
      <c r="P22" s="200">
        <v>23.99</v>
      </c>
      <c r="Q22" s="200">
        <v>4.49</v>
      </c>
      <c r="R22" s="200">
        <v>18</v>
      </c>
      <c r="S22" s="200">
        <v>11.2</v>
      </c>
      <c r="T22" s="200">
        <v>0</v>
      </c>
      <c r="U22" s="200">
        <v>60.04</v>
      </c>
      <c r="V22" s="200">
        <v>6.05</v>
      </c>
      <c r="W22" s="200">
        <v>19.34</v>
      </c>
      <c r="X22" s="200">
        <v>62.63</v>
      </c>
      <c r="Y22" s="200">
        <v>0</v>
      </c>
      <c r="Z22" s="200">
        <v>117.94</v>
      </c>
      <c r="AA22" s="200">
        <v>29.72</v>
      </c>
      <c r="AB22" s="200">
        <v>0</v>
      </c>
      <c r="AC22" s="200">
        <v>15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30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494.95</v>
      </c>
      <c r="L23" s="200">
        <v>9.67</v>
      </c>
      <c r="M23" s="200">
        <v>57.64</v>
      </c>
      <c r="N23" s="200">
        <v>50.15</v>
      </c>
      <c r="O23" s="200">
        <v>70.849999999999994</v>
      </c>
      <c r="P23" s="200">
        <v>23.99</v>
      </c>
      <c r="Q23" s="200">
        <v>4.49</v>
      </c>
      <c r="R23" s="200">
        <v>18</v>
      </c>
      <c r="S23" s="200">
        <v>11.2</v>
      </c>
      <c r="T23" s="200">
        <v>0</v>
      </c>
      <c r="U23" s="200">
        <v>60.04</v>
      </c>
      <c r="V23" s="200">
        <v>6.05</v>
      </c>
      <c r="W23" s="200">
        <v>19.34</v>
      </c>
      <c r="X23" s="200">
        <v>62.63</v>
      </c>
      <c r="Y23" s="200">
        <v>0</v>
      </c>
      <c r="Z23" s="200">
        <v>117.94</v>
      </c>
      <c r="AA23" s="200">
        <v>29.72</v>
      </c>
      <c r="AB23" s="200">
        <v>0</v>
      </c>
      <c r="AC23" s="200">
        <v>15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30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494.95</v>
      </c>
      <c r="L24" s="200">
        <v>9.67</v>
      </c>
      <c r="M24" s="200">
        <v>57.64</v>
      </c>
      <c r="N24" s="200">
        <v>50.15</v>
      </c>
      <c r="O24" s="200">
        <v>70.849999999999994</v>
      </c>
      <c r="P24" s="200">
        <v>23.99</v>
      </c>
      <c r="Q24" s="200">
        <v>4.49</v>
      </c>
      <c r="R24" s="200">
        <v>18</v>
      </c>
      <c r="S24" s="200">
        <v>11.2</v>
      </c>
      <c r="T24" s="200">
        <v>0</v>
      </c>
      <c r="U24" s="200">
        <v>60.04</v>
      </c>
      <c r="V24" s="200">
        <v>6.05</v>
      </c>
      <c r="W24" s="200">
        <v>19.34</v>
      </c>
      <c r="X24" s="200">
        <v>62.63</v>
      </c>
      <c r="Y24" s="200">
        <v>0</v>
      </c>
      <c r="Z24" s="200">
        <v>117.94</v>
      </c>
      <c r="AA24" s="200">
        <v>29.72</v>
      </c>
      <c r="AB24" s="200">
        <v>0</v>
      </c>
      <c r="AC24" s="200">
        <v>15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30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494.95</v>
      </c>
      <c r="L25" s="200">
        <v>9.67</v>
      </c>
      <c r="M25" s="200">
        <v>57.64</v>
      </c>
      <c r="N25" s="200">
        <v>50.15</v>
      </c>
      <c r="O25" s="200">
        <v>70.849999999999994</v>
      </c>
      <c r="P25" s="200">
        <v>23.99</v>
      </c>
      <c r="Q25" s="200">
        <v>4.49</v>
      </c>
      <c r="R25" s="200">
        <v>18</v>
      </c>
      <c r="S25" s="200">
        <v>11.2</v>
      </c>
      <c r="T25" s="200">
        <v>0</v>
      </c>
      <c r="U25" s="200">
        <v>60.04</v>
      </c>
      <c r="V25" s="200">
        <v>6.05</v>
      </c>
      <c r="W25" s="200">
        <v>19.34</v>
      </c>
      <c r="X25" s="200">
        <v>62.63</v>
      </c>
      <c r="Y25" s="200">
        <v>0</v>
      </c>
      <c r="Z25" s="200">
        <v>117.94</v>
      </c>
      <c r="AA25" s="200">
        <v>29.72</v>
      </c>
      <c r="AB25" s="200">
        <v>0</v>
      </c>
      <c r="AC25" s="200">
        <v>15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30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494.95</v>
      </c>
      <c r="L26" s="200">
        <v>9.67</v>
      </c>
      <c r="M26" s="200">
        <v>57.64</v>
      </c>
      <c r="N26" s="200">
        <v>50.15</v>
      </c>
      <c r="O26" s="200">
        <v>70.849999999999994</v>
      </c>
      <c r="P26" s="200">
        <v>23.99</v>
      </c>
      <c r="Q26" s="200">
        <v>4.49</v>
      </c>
      <c r="R26" s="200">
        <v>18</v>
      </c>
      <c r="S26" s="200">
        <v>11.2</v>
      </c>
      <c r="T26" s="200">
        <v>0</v>
      </c>
      <c r="U26" s="200">
        <v>60.04</v>
      </c>
      <c r="V26" s="200">
        <v>6.05</v>
      </c>
      <c r="W26" s="200">
        <v>19.34</v>
      </c>
      <c r="X26" s="200">
        <v>62.63</v>
      </c>
      <c r="Y26" s="200">
        <v>0</v>
      </c>
      <c r="Z26" s="200">
        <v>117.94</v>
      </c>
      <c r="AA26" s="200">
        <v>29.72</v>
      </c>
      <c r="AB26" s="200">
        <v>0</v>
      </c>
      <c r="AC26" s="200">
        <v>15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30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270.68</v>
      </c>
      <c r="L27" s="200">
        <v>9.67</v>
      </c>
      <c r="M27" s="200">
        <v>57.64</v>
      </c>
      <c r="N27" s="200">
        <v>50.15</v>
      </c>
      <c r="O27" s="200">
        <v>70.849999999999994</v>
      </c>
      <c r="P27" s="200">
        <v>23.99</v>
      </c>
      <c r="Q27" s="200">
        <v>4.49</v>
      </c>
      <c r="R27" s="200">
        <v>7.73</v>
      </c>
      <c r="S27" s="200">
        <v>4.83</v>
      </c>
      <c r="T27" s="200">
        <v>0</v>
      </c>
      <c r="U27" s="200">
        <v>60.04</v>
      </c>
      <c r="V27" s="200">
        <v>6.05</v>
      </c>
      <c r="W27" s="200">
        <v>19.34</v>
      </c>
      <c r="X27" s="200">
        <v>62.63</v>
      </c>
      <c r="Y27" s="200">
        <v>0</v>
      </c>
      <c r="Z27" s="200">
        <v>117.94</v>
      </c>
      <c r="AA27" s="200">
        <v>29.72</v>
      </c>
      <c r="AB27" s="200">
        <v>0</v>
      </c>
      <c r="AC27" s="200">
        <v>15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30</v>
      </c>
      <c r="AJ27" s="200">
        <v>0</v>
      </c>
      <c r="AK27" s="200">
        <v>76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7.01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270.68</v>
      </c>
      <c r="L28" s="200">
        <v>9.67</v>
      </c>
      <c r="M28" s="200">
        <v>57.64</v>
      </c>
      <c r="N28" s="200">
        <v>50.15</v>
      </c>
      <c r="O28" s="200">
        <v>70.849999999999994</v>
      </c>
      <c r="P28" s="200">
        <v>23.99</v>
      </c>
      <c r="Q28" s="200">
        <v>4.49</v>
      </c>
      <c r="R28" s="200">
        <v>7.73</v>
      </c>
      <c r="S28" s="200">
        <v>4.83</v>
      </c>
      <c r="T28" s="200">
        <v>0</v>
      </c>
      <c r="U28" s="200">
        <v>60.04</v>
      </c>
      <c r="V28" s="200">
        <v>6.05</v>
      </c>
      <c r="W28" s="200">
        <v>19.34</v>
      </c>
      <c r="X28" s="200">
        <v>62.63</v>
      </c>
      <c r="Y28" s="200">
        <v>0</v>
      </c>
      <c r="Z28" s="200">
        <v>117.94</v>
      </c>
      <c r="AA28" s="200">
        <v>29.72</v>
      </c>
      <c r="AB28" s="200">
        <v>0</v>
      </c>
      <c r="AC28" s="200">
        <v>15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30</v>
      </c>
      <c r="AJ28" s="200">
        <v>0</v>
      </c>
      <c r="AK28" s="200">
        <v>76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13.82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270.68</v>
      </c>
      <c r="L29" s="200">
        <v>9.67</v>
      </c>
      <c r="M29" s="200">
        <v>54.95</v>
      </c>
      <c r="N29" s="200">
        <v>50.15</v>
      </c>
      <c r="O29" s="200">
        <v>70.849999999999994</v>
      </c>
      <c r="P29" s="200">
        <v>23.99</v>
      </c>
      <c r="Q29" s="200">
        <v>4.49</v>
      </c>
      <c r="R29" s="200">
        <v>7.73</v>
      </c>
      <c r="S29" s="200">
        <v>4.83</v>
      </c>
      <c r="T29" s="200">
        <v>0</v>
      </c>
      <c r="U29" s="200">
        <v>60.04</v>
      </c>
      <c r="V29" s="200">
        <v>6.05</v>
      </c>
      <c r="W29" s="200">
        <v>19.34</v>
      </c>
      <c r="X29" s="200">
        <v>62.63</v>
      </c>
      <c r="Y29" s="200">
        <v>0</v>
      </c>
      <c r="Z29" s="200">
        <v>117.94</v>
      </c>
      <c r="AA29" s="200">
        <v>29.72</v>
      </c>
      <c r="AB29" s="200">
        <v>0</v>
      </c>
      <c r="AC29" s="200">
        <v>15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30</v>
      </c>
      <c r="AJ29" s="200">
        <v>0</v>
      </c>
      <c r="AK29" s="200">
        <v>76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22.36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270.68</v>
      </c>
      <c r="L30" s="200">
        <v>9.67</v>
      </c>
      <c r="M30" s="200">
        <v>54.95</v>
      </c>
      <c r="N30" s="200">
        <v>50.15</v>
      </c>
      <c r="O30" s="200">
        <v>70.849999999999994</v>
      </c>
      <c r="P30" s="200">
        <v>23.99</v>
      </c>
      <c r="Q30" s="200">
        <v>4.49</v>
      </c>
      <c r="R30" s="200">
        <v>7.73</v>
      </c>
      <c r="S30" s="200">
        <v>4.83</v>
      </c>
      <c r="T30" s="200">
        <v>0</v>
      </c>
      <c r="U30" s="200">
        <v>60.04</v>
      </c>
      <c r="V30" s="200">
        <v>6.05</v>
      </c>
      <c r="W30" s="200">
        <v>19.34</v>
      </c>
      <c r="X30" s="200">
        <v>62.63</v>
      </c>
      <c r="Y30" s="200">
        <v>0</v>
      </c>
      <c r="Z30" s="200">
        <v>117.94</v>
      </c>
      <c r="AA30" s="200">
        <v>29.72</v>
      </c>
      <c r="AB30" s="200">
        <v>0</v>
      </c>
      <c r="AC30" s="200">
        <v>15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30</v>
      </c>
      <c r="AJ30" s="200">
        <v>0</v>
      </c>
      <c r="AK30" s="200">
        <v>76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28.96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270.68</v>
      </c>
      <c r="L31" s="200">
        <v>9.67</v>
      </c>
      <c r="M31" s="200">
        <v>54.95</v>
      </c>
      <c r="N31" s="200">
        <v>50.15</v>
      </c>
      <c r="O31" s="200">
        <v>70.849999999999994</v>
      </c>
      <c r="P31" s="200">
        <v>23.99</v>
      </c>
      <c r="Q31" s="200">
        <v>4.49</v>
      </c>
      <c r="R31" s="200">
        <v>18</v>
      </c>
      <c r="S31" s="200">
        <v>11.2</v>
      </c>
      <c r="T31" s="200">
        <v>0</v>
      </c>
      <c r="U31" s="200">
        <v>60.04</v>
      </c>
      <c r="V31" s="200">
        <v>6.05</v>
      </c>
      <c r="W31" s="200">
        <v>19.34</v>
      </c>
      <c r="X31" s="200">
        <v>62.63</v>
      </c>
      <c r="Y31" s="200">
        <v>0</v>
      </c>
      <c r="Z31" s="200">
        <v>117.94</v>
      </c>
      <c r="AA31" s="200">
        <v>29.72</v>
      </c>
      <c r="AB31" s="200">
        <v>0</v>
      </c>
      <c r="AC31" s="200">
        <v>15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30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35.35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270.68</v>
      </c>
      <c r="L32" s="200">
        <v>9.67</v>
      </c>
      <c r="M32" s="200">
        <v>54.95</v>
      </c>
      <c r="N32" s="200">
        <v>50.15</v>
      </c>
      <c r="O32" s="200">
        <v>70.849999999999994</v>
      </c>
      <c r="P32" s="200">
        <v>23.99</v>
      </c>
      <c r="Q32" s="200">
        <v>4.49</v>
      </c>
      <c r="R32" s="200">
        <v>18</v>
      </c>
      <c r="S32" s="200">
        <v>11.2</v>
      </c>
      <c r="T32" s="200">
        <v>0</v>
      </c>
      <c r="U32" s="200">
        <v>60.04</v>
      </c>
      <c r="V32" s="200">
        <v>6.05</v>
      </c>
      <c r="W32" s="200">
        <v>19.34</v>
      </c>
      <c r="X32" s="200">
        <v>62.63</v>
      </c>
      <c r="Y32" s="200">
        <v>0</v>
      </c>
      <c r="Z32" s="200">
        <v>117.94</v>
      </c>
      <c r="AA32" s="200">
        <v>29.72</v>
      </c>
      <c r="AB32" s="200">
        <v>0</v>
      </c>
      <c r="AC32" s="200">
        <v>15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30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270.68</v>
      </c>
      <c r="L33" s="200">
        <v>9.67</v>
      </c>
      <c r="M33" s="200">
        <v>54.95</v>
      </c>
      <c r="N33" s="200">
        <v>50.15</v>
      </c>
      <c r="O33" s="200">
        <v>70.849999999999994</v>
      </c>
      <c r="P33" s="200">
        <v>23.99</v>
      </c>
      <c r="Q33" s="200">
        <v>4.49</v>
      </c>
      <c r="R33" s="200">
        <v>18</v>
      </c>
      <c r="S33" s="200">
        <v>11.2</v>
      </c>
      <c r="T33" s="200">
        <v>0</v>
      </c>
      <c r="U33" s="200">
        <v>60.04</v>
      </c>
      <c r="V33" s="200">
        <v>6.05</v>
      </c>
      <c r="W33" s="200">
        <v>19.34</v>
      </c>
      <c r="X33" s="200">
        <v>62.63</v>
      </c>
      <c r="Y33" s="200">
        <v>0</v>
      </c>
      <c r="Z33" s="200">
        <v>117.94</v>
      </c>
      <c r="AA33" s="200">
        <v>29.72</v>
      </c>
      <c r="AB33" s="200">
        <v>0</v>
      </c>
      <c r="AC33" s="200">
        <v>15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30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270.68</v>
      </c>
      <c r="L34" s="200">
        <v>9.67</v>
      </c>
      <c r="M34" s="200">
        <v>54.95</v>
      </c>
      <c r="N34" s="200">
        <v>50.15</v>
      </c>
      <c r="O34" s="200">
        <v>70.849999999999994</v>
      </c>
      <c r="P34" s="200">
        <v>23.99</v>
      </c>
      <c r="Q34" s="200">
        <v>4.49</v>
      </c>
      <c r="R34" s="200">
        <v>18</v>
      </c>
      <c r="S34" s="200">
        <v>11.2</v>
      </c>
      <c r="T34" s="200">
        <v>0</v>
      </c>
      <c r="U34" s="200">
        <v>60.04</v>
      </c>
      <c r="V34" s="200">
        <v>6.05</v>
      </c>
      <c r="W34" s="200">
        <v>19.34</v>
      </c>
      <c r="X34" s="200">
        <v>62.63</v>
      </c>
      <c r="Y34" s="200">
        <v>0</v>
      </c>
      <c r="Z34" s="200">
        <v>117.94</v>
      </c>
      <c r="AA34" s="200">
        <v>29.72</v>
      </c>
      <c r="AB34" s="200">
        <v>0</v>
      </c>
      <c r="AC34" s="200">
        <v>15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30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270.68</v>
      </c>
      <c r="L35" s="200">
        <v>9.67</v>
      </c>
      <c r="M35" s="200">
        <v>54.95</v>
      </c>
      <c r="N35" s="200">
        <v>50.15</v>
      </c>
      <c r="O35" s="200">
        <v>70.849999999999994</v>
      </c>
      <c r="P35" s="200">
        <v>23.99</v>
      </c>
      <c r="Q35" s="200">
        <v>4.49</v>
      </c>
      <c r="R35" s="200">
        <v>18</v>
      </c>
      <c r="S35" s="200">
        <v>11.2</v>
      </c>
      <c r="T35" s="200">
        <v>0</v>
      </c>
      <c r="U35" s="200">
        <v>60.04</v>
      </c>
      <c r="V35" s="200">
        <v>6.05</v>
      </c>
      <c r="W35" s="200">
        <v>19.34</v>
      </c>
      <c r="X35" s="200">
        <v>62.63</v>
      </c>
      <c r="Y35" s="200">
        <v>0</v>
      </c>
      <c r="Z35" s="200">
        <v>117.94</v>
      </c>
      <c r="AA35" s="200">
        <v>29.72</v>
      </c>
      <c r="AB35" s="200">
        <v>0</v>
      </c>
      <c r="AC35" s="200">
        <v>15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30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270.68</v>
      </c>
      <c r="L36" s="200">
        <v>9.67</v>
      </c>
      <c r="M36" s="200">
        <v>54.95</v>
      </c>
      <c r="N36" s="200">
        <v>50.15</v>
      </c>
      <c r="O36" s="200">
        <v>70.849999999999994</v>
      </c>
      <c r="P36" s="200">
        <v>23.99</v>
      </c>
      <c r="Q36" s="200">
        <v>4.49</v>
      </c>
      <c r="R36" s="200">
        <v>18</v>
      </c>
      <c r="S36" s="200">
        <v>11.2</v>
      </c>
      <c r="T36" s="200">
        <v>0</v>
      </c>
      <c r="U36" s="200">
        <v>60.04</v>
      </c>
      <c r="V36" s="200">
        <v>6.05</v>
      </c>
      <c r="W36" s="200">
        <v>19.34</v>
      </c>
      <c r="X36" s="200">
        <v>62.63</v>
      </c>
      <c r="Y36" s="200">
        <v>0</v>
      </c>
      <c r="Z36" s="200">
        <v>117.94</v>
      </c>
      <c r="AA36" s="200">
        <v>29.72</v>
      </c>
      <c r="AB36" s="200">
        <v>0</v>
      </c>
      <c r="AC36" s="200">
        <v>15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30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270.68</v>
      </c>
      <c r="L37" s="200">
        <v>9.67</v>
      </c>
      <c r="M37" s="200">
        <v>54.95</v>
      </c>
      <c r="N37" s="200">
        <v>24.07</v>
      </c>
      <c r="O37" s="200">
        <v>70.849999999999994</v>
      </c>
      <c r="P37" s="200">
        <v>23.99</v>
      </c>
      <c r="Q37" s="200">
        <v>4.49</v>
      </c>
      <c r="R37" s="200">
        <v>18</v>
      </c>
      <c r="S37" s="200">
        <v>11.2</v>
      </c>
      <c r="T37" s="200">
        <v>0</v>
      </c>
      <c r="U37" s="200">
        <v>60.04</v>
      </c>
      <c r="V37" s="200">
        <v>6.05</v>
      </c>
      <c r="W37" s="200">
        <v>19.34</v>
      </c>
      <c r="X37" s="200">
        <v>62.63</v>
      </c>
      <c r="Y37" s="200">
        <v>0</v>
      </c>
      <c r="Z37" s="200">
        <v>117.94</v>
      </c>
      <c r="AA37" s="200">
        <v>29.72</v>
      </c>
      <c r="AB37" s="200">
        <v>0</v>
      </c>
      <c r="AC37" s="200">
        <v>15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30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270.68</v>
      </c>
      <c r="L38" s="200">
        <v>9.67</v>
      </c>
      <c r="M38" s="200">
        <v>54.95</v>
      </c>
      <c r="N38" s="200">
        <v>24.07</v>
      </c>
      <c r="O38" s="200">
        <v>70.849999999999994</v>
      </c>
      <c r="P38" s="200">
        <v>23.99</v>
      </c>
      <c r="Q38" s="200">
        <v>4.49</v>
      </c>
      <c r="R38" s="200">
        <v>18</v>
      </c>
      <c r="S38" s="200">
        <v>11.2</v>
      </c>
      <c r="T38" s="200">
        <v>0</v>
      </c>
      <c r="U38" s="200">
        <v>60.04</v>
      </c>
      <c r="V38" s="200">
        <v>6.05</v>
      </c>
      <c r="W38" s="200">
        <v>19.34</v>
      </c>
      <c r="X38" s="200">
        <v>62.63</v>
      </c>
      <c r="Y38" s="200">
        <v>0</v>
      </c>
      <c r="Z38" s="200">
        <v>117.94</v>
      </c>
      <c r="AA38" s="200">
        <v>29.72</v>
      </c>
      <c r="AB38" s="200">
        <v>0</v>
      </c>
      <c r="AC38" s="200">
        <v>15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30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357.68</v>
      </c>
      <c r="L39" s="200">
        <v>9.67</v>
      </c>
      <c r="M39" s="200">
        <v>50.26</v>
      </c>
      <c r="N39" s="200">
        <v>24.07</v>
      </c>
      <c r="O39" s="200">
        <v>70.849999999999994</v>
      </c>
      <c r="P39" s="200">
        <v>23.99</v>
      </c>
      <c r="Q39" s="200">
        <v>4.49</v>
      </c>
      <c r="R39" s="200">
        <v>18</v>
      </c>
      <c r="S39" s="200">
        <v>11.2</v>
      </c>
      <c r="T39" s="200">
        <v>0</v>
      </c>
      <c r="U39" s="200">
        <v>60.04</v>
      </c>
      <c r="V39" s="200">
        <v>6.05</v>
      </c>
      <c r="W39" s="200">
        <v>19.34</v>
      </c>
      <c r="X39" s="200">
        <v>62.63</v>
      </c>
      <c r="Y39" s="200">
        <v>0</v>
      </c>
      <c r="Z39" s="200">
        <v>117.94</v>
      </c>
      <c r="AA39" s="200">
        <v>29.72</v>
      </c>
      <c r="AB39" s="200">
        <v>0</v>
      </c>
      <c r="AC39" s="200">
        <v>15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30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448.9</v>
      </c>
      <c r="L40" s="200">
        <v>9.67</v>
      </c>
      <c r="M40" s="200">
        <v>50.26</v>
      </c>
      <c r="N40" s="200">
        <v>24.07</v>
      </c>
      <c r="O40" s="200">
        <v>70.849999999999994</v>
      </c>
      <c r="P40" s="200">
        <v>23.99</v>
      </c>
      <c r="Q40" s="200">
        <v>4.49</v>
      </c>
      <c r="R40" s="200">
        <v>18</v>
      </c>
      <c r="S40" s="200">
        <v>11.2</v>
      </c>
      <c r="T40" s="200">
        <v>0</v>
      </c>
      <c r="U40" s="200">
        <v>60.04</v>
      </c>
      <c r="V40" s="200">
        <v>6.05</v>
      </c>
      <c r="W40" s="200">
        <v>19.34</v>
      </c>
      <c r="X40" s="200">
        <v>62.63</v>
      </c>
      <c r="Y40" s="200">
        <v>0</v>
      </c>
      <c r="Z40" s="200">
        <v>117.94</v>
      </c>
      <c r="AA40" s="200">
        <v>29.72</v>
      </c>
      <c r="AB40" s="200">
        <v>0</v>
      </c>
      <c r="AC40" s="200">
        <v>15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30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495.28</v>
      </c>
      <c r="L41" s="200">
        <v>9.67</v>
      </c>
      <c r="M41" s="200">
        <v>50.26</v>
      </c>
      <c r="N41" s="200">
        <v>24.07</v>
      </c>
      <c r="O41" s="200">
        <v>70.849999999999994</v>
      </c>
      <c r="P41" s="200">
        <v>23.99</v>
      </c>
      <c r="Q41" s="200">
        <v>4.49</v>
      </c>
      <c r="R41" s="200">
        <v>18</v>
      </c>
      <c r="S41" s="200">
        <v>11.2</v>
      </c>
      <c r="T41" s="200">
        <v>0</v>
      </c>
      <c r="U41" s="200">
        <v>60.04</v>
      </c>
      <c r="V41" s="200">
        <v>6.05</v>
      </c>
      <c r="W41" s="200">
        <v>19.34</v>
      </c>
      <c r="X41" s="200">
        <v>62.63</v>
      </c>
      <c r="Y41" s="200">
        <v>0</v>
      </c>
      <c r="Z41" s="200">
        <v>117.94</v>
      </c>
      <c r="AA41" s="200">
        <v>29.72</v>
      </c>
      <c r="AB41" s="200">
        <v>0</v>
      </c>
      <c r="AC41" s="200">
        <v>15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30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495.28</v>
      </c>
      <c r="L42" s="200">
        <v>9.67</v>
      </c>
      <c r="M42" s="200">
        <v>50.26</v>
      </c>
      <c r="N42" s="200">
        <v>24.07</v>
      </c>
      <c r="O42" s="200">
        <v>70.849999999999994</v>
      </c>
      <c r="P42" s="200">
        <v>23.99</v>
      </c>
      <c r="Q42" s="200">
        <v>4.49</v>
      </c>
      <c r="R42" s="200">
        <v>18</v>
      </c>
      <c r="S42" s="200">
        <v>11.2</v>
      </c>
      <c r="T42" s="200">
        <v>0</v>
      </c>
      <c r="U42" s="200">
        <v>60.04</v>
      </c>
      <c r="V42" s="200">
        <v>6.05</v>
      </c>
      <c r="W42" s="200">
        <v>19.34</v>
      </c>
      <c r="X42" s="200">
        <v>62.63</v>
      </c>
      <c r="Y42" s="200">
        <v>0</v>
      </c>
      <c r="Z42" s="200">
        <v>117.94</v>
      </c>
      <c r="AA42" s="200">
        <v>29.72</v>
      </c>
      <c r="AB42" s="200">
        <v>0</v>
      </c>
      <c r="AC42" s="200">
        <v>15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30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495.28</v>
      </c>
      <c r="L43" s="200">
        <v>9.67</v>
      </c>
      <c r="M43" s="200">
        <v>54.95</v>
      </c>
      <c r="N43" s="200">
        <v>24.07</v>
      </c>
      <c r="O43" s="200">
        <v>70.849999999999994</v>
      </c>
      <c r="P43" s="200">
        <v>23.99</v>
      </c>
      <c r="Q43" s="200">
        <v>4.49</v>
      </c>
      <c r="R43" s="200">
        <v>18</v>
      </c>
      <c r="S43" s="200">
        <v>11.2</v>
      </c>
      <c r="T43" s="200">
        <v>0</v>
      </c>
      <c r="U43" s="200">
        <v>60.04</v>
      </c>
      <c r="V43" s="200">
        <v>6.05</v>
      </c>
      <c r="W43" s="200">
        <v>19.34</v>
      </c>
      <c r="X43" s="200">
        <v>62.63</v>
      </c>
      <c r="Y43" s="200">
        <v>0</v>
      </c>
      <c r="Z43" s="200">
        <v>117.94</v>
      </c>
      <c r="AA43" s="200">
        <v>29.72</v>
      </c>
      <c r="AB43" s="200">
        <v>0</v>
      </c>
      <c r="AC43" s="200">
        <v>13.56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30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495.28</v>
      </c>
      <c r="L44" s="200">
        <v>9.67</v>
      </c>
      <c r="M44" s="200">
        <v>54.95</v>
      </c>
      <c r="N44" s="200">
        <v>24.07</v>
      </c>
      <c r="O44" s="200">
        <v>70.849999999999994</v>
      </c>
      <c r="P44" s="200">
        <v>23.99</v>
      </c>
      <c r="Q44" s="200">
        <v>4.49</v>
      </c>
      <c r="R44" s="200">
        <v>18</v>
      </c>
      <c r="S44" s="200">
        <v>11.2</v>
      </c>
      <c r="T44" s="200">
        <v>0</v>
      </c>
      <c r="U44" s="200">
        <v>60.04</v>
      </c>
      <c r="V44" s="200">
        <v>6.05</v>
      </c>
      <c r="W44" s="200">
        <v>19.34</v>
      </c>
      <c r="X44" s="200">
        <v>62.63</v>
      </c>
      <c r="Y44" s="200">
        <v>0</v>
      </c>
      <c r="Z44" s="200">
        <v>117.94</v>
      </c>
      <c r="AA44" s="200">
        <v>29.72</v>
      </c>
      <c r="AB44" s="200">
        <v>0</v>
      </c>
      <c r="AC44" s="200">
        <v>13.56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30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495.28</v>
      </c>
      <c r="L45" s="200">
        <v>9.67</v>
      </c>
      <c r="M45" s="200">
        <v>54.95</v>
      </c>
      <c r="N45" s="200">
        <v>24.07</v>
      </c>
      <c r="O45" s="200">
        <v>70.849999999999994</v>
      </c>
      <c r="P45" s="200">
        <v>23.99</v>
      </c>
      <c r="Q45" s="200">
        <v>4.49</v>
      </c>
      <c r="R45" s="200">
        <v>18</v>
      </c>
      <c r="S45" s="200">
        <v>11.2</v>
      </c>
      <c r="T45" s="200">
        <v>0</v>
      </c>
      <c r="U45" s="200">
        <v>60.04</v>
      </c>
      <c r="V45" s="200">
        <v>6.05</v>
      </c>
      <c r="W45" s="200">
        <v>19.34</v>
      </c>
      <c r="X45" s="200">
        <v>62.63</v>
      </c>
      <c r="Y45" s="200">
        <v>0</v>
      </c>
      <c r="Z45" s="200">
        <v>117.94</v>
      </c>
      <c r="AA45" s="200">
        <v>29.72</v>
      </c>
      <c r="AB45" s="200">
        <v>0</v>
      </c>
      <c r="AC45" s="200">
        <v>13.56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30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495.28</v>
      </c>
      <c r="L46" s="200">
        <v>9.67</v>
      </c>
      <c r="M46" s="200">
        <v>54.95</v>
      </c>
      <c r="N46" s="200">
        <v>24.07</v>
      </c>
      <c r="O46" s="200">
        <v>70.849999999999994</v>
      </c>
      <c r="P46" s="200">
        <v>23.99</v>
      </c>
      <c r="Q46" s="200">
        <v>4.49</v>
      </c>
      <c r="R46" s="200">
        <v>18</v>
      </c>
      <c r="S46" s="200">
        <v>11.2</v>
      </c>
      <c r="T46" s="200">
        <v>0</v>
      </c>
      <c r="U46" s="200">
        <v>60.04</v>
      </c>
      <c r="V46" s="200">
        <v>6.05</v>
      </c>
      <c r="W46" s="200">
        <v>19.34</v>
      </c>
      <c r="X46" s="200">
        <v>62.63</v>
      </c>
      <c r="Y46" s="200">
        <v>0</v>
      </c>
      <c r="Z46" s="200">
        <v>117.94</v>
      </c>
      <c r="AA46" s="200">
        <v>29.72</v>
      </c>
      <c r="AB46" s="200">
        <v>0</v>
      </c>
      <c r="AC46" s="200">
        <v>13.56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30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495.28</v>
      </c>
      <c r="L47" s="200">
        <v>9.67</v>
      </c>
      <c r="M47" s="200">
        <v>54.95</v>
      </c>
      <c r="N47" s="200">
        <v>24.07</v>
      </c>
      <c r="O47" s="200">
        <v>70.849999999999994</v>
      </c>
      <c r="P47" s="200">
        <v>23.99</v>
      </c>
      <c r="Q47" s="200">
        <v>4.49</v>
      </c>
      <c r="R47" s="200">
        <v>18</v>
      </c>
      <c r="S47" s="200">
        <v>11.2</v>
      </c>
      <c r="T47" s="200">
        <v>0</v>
      </c>
      <c r="U47" s="200">
        <v>60.04</v>
      </c>
      <c r="V47" s="200">
        <v>6.05</v>
      </c>
      <c r="W47" s="200">
        <v>19.34</v>
      </c>
      <c r="X47" s="200">
        <v>62.63</v>
      </c>
      <c r="Y47" s="200">
        <v>0</v>
      </c>
      <c r="Z47" s="200">
        <v>117.94</v>
      </c>
      <c r="AA47" s="200">
        <v>29.72</v>
      </c>
      <c r="AB47" s="200">
        <v>0</v>
      </c>
      <c r="AC47" s="200">
        <v>13.56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30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495.28</v>
      </c>
      <c r="L48" s="200">
        <v>9.67</v>
      </c>
      <c r="M48" s="200">
        <v>54.95</v>
      </c>
      <c r="N48" s="200">
        <v>24.07</v>
      </c>
      <c r="O48" s="200">
        <v>70.849999999999994</v>
      </c>
      <c r="P48" s="200">
        <v>23.99</v>
      </c>
      <c r="Q48" s="200">
        <v>4.49</v>
      </c>
      <c r="R48" s="200">
        <v>18</v>
      </c>
      <c r="S48" s="200">
        <v>11.2</v>
      </c>
      <c r="T48" s="200">
        <v>0</v>
      </c>
      <c r="U48" s="200">
        <v>60.04</v>
      </c>
      <c r="V48" s="200">
        <v>6.05</v>
      </c>
      <c r="W48" s="200">
        <v>19.34</v>
      </c>
      <c r="X48" s="200">
        <v>62.63</v>
      </c>
      <c r="Y48" s="200">
        <v>0</v>
      </c>
      <c r="Z48" s="200">
        <v>117.94</v>
      </c>
      <c r="AA48" s="200">
        <v>29.72</v>
      </c>
      <c r="AB48" s="200">
        <v>0</v>
      </c>
      <c r="AC48" s="200">
        <v>13.56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30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495.28</v>
      </c>
      <c r="L49" s="200">
        <v>9.67</v>
      </c>
      <c r="M49" s="200">
        <v>54.95</v>
      </c>
      <c r="N49" s="200">
        <v>24.07</v>
      </c>
      <c r="O49" s="200">
        <v>70.849999999999994</v>
      </c>
      <c r="P49" s="200">
        <v>23.99</v>
      </c>
      <c r="Q49" s="200">
        <v>4.49</v>
      </c>
      <c r="R49" s="200">
        <v>18</v>
      </c>
      <c r="S49" s="200">
        <v>11.2</v>
      </c>
      <c r="T49" s="200">
        <v>0</v>
      </c>
      <c r="U49" s="200">
        <v>60.04</v>
      </c>
      <c r="V49" s="200">
        <v>6.05</v>
      </c>
      <c r="W49" s="200">
        <v>19.34</v>
      </c>
      <c r="X49" s="200">
        <v>62.63</v>
      </c>
      <c r="Y49" s="200">
        <v>0</v>
      </c>
      <c r="Z49" s="200">
        <v>117.94</v>
      </c>
      <c r="AA49" s="200">
        <v>29.72</v>
      </c>
      <c r="AB49" s="200">
        <v>0</v>
      </c>
      <c r="AC49" s="200">
        <v>13.56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30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495.28</v>
      </c>
      <c r="L50" s="200">
        <v>9.67</v>
      </c>
      <c r="M50" s="200">
        <v>54.95</v>
      </c>
      <c r="N50" s="200">
        <v>24.07</v>
      </c>
      <c r="O50" s="200">
        <v>70.849999999999994</v>
      </c>
      <c r="P50" s="200">
        <v>23.99</v>
      </c>
      <c r="Q50" s="200">
        <v>4.49</v>
      </c>
      <c r="R50" s="200">
        <v>18</v>
      </c>
      <c r="S50" s="200">
        <v>11.2</v>
      </c>
      <c r="T50" s="200">
        <v>0</v>
      </c>
      <c r="U50" s="200">
        <v>60.04</v>
      </c>
      <c r="V50" s="200">
        <v>6.05</v>
      </c>
      <c r="W50" s="200">
        <v>19.34</v>
      </c>
      <c r="X50" s="200">
        <v>62.63</v>
      </c>
      <c r="Y50" s="200">
        <v>0</v>
      </c>
      <c r="Z50" s="200">
        <v>117.94</v>
      </c>
      <c r="AA50" s="200">
        <v>29.72</v>
      </c>
      <c r="AB50" s="200">
        <v>0</v>
      </c>
      <c r="AC50" s="200">
        <v>13.56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30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495.28</v>
      </c>
      <c r="L51" s="200">
        <v>9.67</v>
      </c>
      <c r="M51" s="200">
        <v>58.3</v>
      </c>
      <c r="N51" s="200">
        <v>24.07</v>
      </c>
      <c r="O51" s="200">
        <v>70.849999999999994</v>
      </c>
      <c r="P51" s="200">
        <v>23.99</v>
      </c>
      <c r="Q51" s="200">
        <v>4.49</v>
      </c>
      <c r="R51" s="200">
        <v>18</v>
      </c>
      <c r="S51" s="200">
        <v>8.8000000000000007</v>
      </c>
      <c r="T51" s="200">
        <v>0</v>
      </c>
      <c r="U51" s="200">
        <v>60.04</v>
      </c>
      <c r="V51" s="200">
        <v>6.05</v>
      </c>
      <c r="W51" s="200">
        <v>19.34</v>
      </c>
      <c r="X51" s="200">
        <v>62.63</v>
      </c>
      <c r="Y51" s="200">
        <v>0</v>
      </c>
      <c r="Z51" s="200">
        <v>117.94</v>
      </c>
      <c r="AA51" s="200">
        <v>29.72</v>
      </c>
      <c r="AB51" s="200">
        <v>0</v>
      </c>
      <c r="AC51" s="200">
        <v>13.56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30</v>
      </c>
      <c r="AJ51" s="200">
        <v>0</v>
      </c>
      <c r="AK51" s="200">
        <v>96.52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495.28</v>
      </c>
      <c r="L52" s="200">
        <v>9.67</v>
      </c>
      <c r="M52" s="200">
        <v>58.3</v>
      </c>
      <c r="N52" s="200">
        <v>24.07</v>
      </c>
      <c r="O52" s="200">
        <v>70.849999999999994</v>
      </c>
      <c r="P52" s="200">
        <v>23.99</v>
      </c>
      <c r="Q52" s="200">
        <v>4.49</v>
      </c>
      <c r="R52" s="200">
        <v>18</v>
      </c>
      <c r="S52" s="200">
        <v>8.8000000000000007</v>
      </c>
      <c r="T52" s="200">
        <v>0</v>
      </c>
      <c r="U52" s="200">
        <v>60.04</v>
      </c>
      <c r="V52" s="200">
        <v>6.05</v>
      </c>
      <c r="W52" s="200">
        <v>19.34</v>
      </c>
      <c r="X52" s="200">
        <v>62.63</v>
      </c>
      <c r="Y52" s="200">
        <v>0</v>
      </c>
      <c r="Z52" s="200">
        <v>117.94</v>
      </c>
      <c r="AA52" s="200">
        <v>29.72</v>
      </c>
      <c r="AB52" s="200">
        <v>0</v>
      </c>
      <c r="AC52" s="200">
        <v>13.56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30</v>
      </c>
      <c r="AJ52" s="200">
        <v>0</v>
      </c>
      <c r="AK52" s="200">
        <v>96.52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495.28</v>
      </c>
      <c r="L53" s="200">
        <v>9.67</v>
      </c>
      <c r="M53" s="200">
        <v>58.3</v>
      </c>
      <c r="N53" s="200">
        <v>24.07</v>
      </c>
      <c r="O53" s="200">
        <v>70.849999999999994</v>
      </c>
      <c r="P53" s="200">
        <v>23.99</v>
      </c>
      <c r="Q53" s="200">
        <v>4.49</v>
      </c>
      <c r="R53" s="200">
        <v>18</v>
      </c>
      <c r="S53" s="200">
        <v>8.8000000000000007</v>
      </c>
      <c r="T53" s="200">
        <v>0</v>
      </c>
      <c r="U53" s="200">
        <v>60.04</v>
      </c>
      <c r="V53" s="200">
        <v>6.05</v>
      </c>
      <c r="W53" s="200">
        <v>19.34</v>
      </c>
      <c r="X53" s="200">
        <v>62.63</v>
      </c>
      <c r="Y53" s="200">
        <v>0</v>
      </c>
      <c r="Z53" s="200">
        <v>117.94</v>
      </c>
      <c r="AA53" s="200">
        <v>29.72</v>
      </c>
      <c r="AB53" s="200">
        <v>0</v>
      </c>
      <c r="AC53" s="200">
        <v>13.56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30</v>
      </c>
      <c r="AJ53" s="200">
        <v>0</v>
      </c>
      <c r="AK53" s="200">
        <v>96.52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495.28</v>
      </c>
      <c r="L54" s="200">
        <v>9.67</v>
      </c>
      <c r="M54" s="200">
        <v>58.3</v>
      </c>
      <c r="N54" s="200">
        <v>24.07</v>
      </c>
      <c r="O54" s="200">
        <v>70.849999999999994</v>
      </c>
      <c r="P54" s="200">
        <v>23.99</v>
      </c>
      <c r="Q54" s="200">
        <v>4.49</v>
      </c>
      <c r="R54" s="200">
        <v>18</v>
      </c>
      <c r="S54" s="200">
        <v>8.8000000000000007</v>
      </c>
      <c r="T54" s="200">
        <v>0</v>
      </c>
      <c r="U54" s="200">
        <v>60.04</v>
      </c>
      <c r="V54" s="200">
        <v>6.05</v>
      </c>
      <c r="W54" s="200">
        <v>19.34</v>
      </c>
      <c r="X54" s="200">
        <v>62.63</v>
      </c>
      <c r="Y54" s="200">
        <v>0</v>
      </c>
      <c r="Z54" s="200">
        <v>117.94</v>
      </c>
      <c r="AA54" s="200">
        <v>29.72</v>
      </c>
      <c r="AB54" s="200">
        <v>0</v>
      </c>
      <c r="AC54" s="200">
        <v>13.56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30</v>
      </c>
      <c r="AJ54" s="200">
        <v>0</v>
      </c>
      <c r="AK54" s="200">
        <v>96.52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495.28</v>
      </c>
      <c r="L55" s="200">
        <v>9.67</v>
      </c>
      <c r="M55" s="200">
        <v>58.3</v>
      </c>
      <c r="N55" s="200">
        <v>24.07</v>
      </c>
      <c r="O55" s="200">
        <v>70.849999999999994</v>
      </c>
      <c r="P55" s="200">
        <v>23.99</v>
      </c>
      <c r="Q55" s="200">
        <v>4.49</v>
      </c>
      <c r="R55" s="200">
        <v>18</v>
      </c>
      <c r="S55" s="200">
        <v>8.8000000000000007</v>
      </c>
      <c r="T55" s="200">
        <v>0</v>
      </c>
      <c r="U55" s="200">
        <v>60.04</v>
      </c>
      <c r="V55" s="200">
        <v>6.05</v>
      </c>
      <c r="W55" s="200">
        <v>19.34</v>
      </c>
      <c r="X55" s="200">
        <v>62.63</v>
      </c>
      <c r="Y55" s="200">
        <v>0</v>
      </c>
      <c r="Z55" s="200">
        <v>117.94</v>
      </c>
      <c r="AA55" s="200">
        <v>29.72</v>
      </c>
      <c r="AB55" s="200">
        <v>0</v>
      </c>
      <c r="AC55" s="200">
        <v>13.56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30</v>
      </c>
      <c r="AJ55" s="200">
        <v>0</v>
      </c>
      <c r="AK55" s="200">
        <v>96.52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495.28</v>
      </c>
      <c r="L56" s="200">
        <v>9.67</v>
      </c>
      <c r="M56" s="200">
        <v>58.3</v>
      </c>
      <c r="N56" s="200">
        <v>24.07</v>
      </c>
      <c r="O56" s="200">
        <v>70.849999999999994</v>
      </c>
      <c r="P56" s="200">
        <v>23.99</v>
      </c>
      <c r="Q56" s="200">
        <v>4.49</v>
      </c>
      <c r="R56" s="200">
        <v>18</v>
      </c>
      <c r="S56" s="200">
        <v>8.8000000000000007</v>
      </c>
      <c r="T56" s="200">
        <v>0</v>
      </c>
      <c r="U56" s="200">
        <v>60.04</v>
      </c>
      <c r="V56" s="200">
        <v>6.05</v>
      </c>
      <c r="W56" s="200">
        <v>19.34</v>
      </c>
      <c r="X56" s="200">
        <v>62.63</v>
      </c>
      <c r="Y56" s="200">
        <v>0</v>
      </c>
      <c r="Z56" s="200">
        <v>117.94</v>
      </c>
      <c r="AA56" s="200">
        <v>29.72</v>
      </c>
      <c r="AB56" s="200">
        <v>0</v>
      </c>
      <c r="AC56" s="200">
        <v>13.56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30</v>
      </c>
      <c r="AJ56" s="200">
        <v>0</v>
      </c>
      <c r="AK56" s="200">
        <v>96.5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495.28</v>
      </c>
      <c r="L57" s="200">
        <v>9.67</v>
      </c>
      <c r="M57" s="200">
        <v>58.3</v>
      </c>
      <c r="N57" s="200">
        <v>24.07</v>
      </c>
      <c r="O57" s="200">
        <v>70.849999999999994</v>
      </c>
      <c r="P57" s="200">
        <v>23.99</v>
      </c>
      <c r="Q57" s="200">
        <v>4.49</v>
      </c>
      <c r="R57" s="200">
        <v>18</v>
      </c>
      <c r="S57" s="200">
        <v>8.8000000000000007</v>
      </c>
      <c r="T57" s="200">
        <v>0</v>
      </c>
      <c r="U57" s="200">
        <v>60.04</v>
      </c>
      <c r="V57" s="200">
        <v>6.05</v>
      </c>
      <c r="W57" s="200">
        <v>19.34</v>
      </c>
      <c r="X57" s="200">
        <v>62.63</v>
      </c>
      <c r="Y57" s="200">
        <v>0</v>
      </c>
      <c r="Z57" s="200">
        <v>117.94</v>
      </c>
      <c r="AA57" s="200">
        <v>29.72</v>
      </c>
      <c r="AB57" s="200">
        <v>0</v>
      </c>
      <c r="AC57" s="200">
        <v>13.56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30</v>
      </c>
      <c r="AJ57" s="200">
        <v>0</v>
      </c>
      <c r="AK57" s="200">
        <v>96.5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495.28</v>
      </c>
      <c r="L58" s="200">
        <v>9.67</v>
      </c>
      <c r="M58" s="200">
        <v>58.3</v>
      </c>
      <c r="N58" s="200">
        <v>24.07</v>
      </c>
      <c r="O58" s="200">
        <v>70.849999999999994</v>
      </c>
      <c r="P58" s="200">
        <v>23.99</v>
      </c>
      <c r="Q58" s="200">
        <v>4.49</v>
      </c>
      <c r="R58" s="200">
        <v>18</v>
      </c>
      <c r="S58" s="200">
        <v>8.8000000000000007</v>
      </c>
      <c r="T58" s="200">
        <v>0</v>
      </c>
      <c r="U58" s="200">
        <v>60.04</v>
      </c>
      <c r="V58" s="200">
        <v>6.05</v>
      </c>
      <c r="W58" s="200">
        <v>19.34</v>
      </c>
      <c r="X58" s="200">
        <v>62.63</v>
      </c>
      <c r="Y58" s="200">
        <v>0</v>
      </c>
      <c r="Z58" s="200">
        <v>117.94</v>
      </c>
      <c r="AA58" s="200">
        <v>29.72</v>
      </c>
      <c r="AB58" s="200">
        <v>0</v>
      </c>
      <c r="AC58" s="200">
        <v>13.56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30</v>
      </c>
      <c r="AJ58" s="200">
        <v>0</v>
      </c>
      <c r="AK58" s="200">
        <v>96.5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495.28</v>
      </c>
      <c r="L59" s="200">
        <v>9.67</v>
      </c>
      <c r="M59" s="200">
        <v>59.64</v>
      </c>
      <c r="N59" s="200">
        <v>24.07</v>
      </c>
      <c r="O59" s="200">
        <v>70.849999999999994</v>
      </c>
      <c r="P59" s="200">
        <v>23.99</v>
      </c>
      <c r="Q59" s="200">
        <v>4.49</v>
      </c>
      <c r="R59" s="200">
        <v>18</v>
      </c>
      <c r="S59" s="200">
        <v>8.8000000000000007</v>
      </c>
      <c r="T59" s="200">
        <v>0</v>
      </c>
      <c r="U59" s="200">
        <v>60.04</v>
      </c>
      <c r="V59" s="200">
        <v>6.05</v>
      </c>
      <c r="W59" s="200">
        <v>19.34</v>
      </c>
      <c r="X59" s="200">
        <v>62.63</v>
      </c>
      <c r="Y59" s="200">
        <v>0</v>
      </c>
      <c r="Z59" s="200">
        <v>117.94</v>
      </c>
      <c r="AA59" s="200">
        <v>29.72</v>
      </c>
      <c r="AB59" s="200">
        <v>0</v>
      </c>
      <c r="AC59" s="200">
        <v>12.92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30</v>
      </c>
      <c r="AJ59" s="200">
        <v>0</v>
      </c>
      <c r="AK59" s="200">
        <v>94.95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495.28</v>
      </c>
      <c r="L60" s="200">
        <v>9.67</v>
      </c>
      <c r="M60" s="200">
        <v>59.64</v>
      </c>
      <c r="N60" s="200">
        <v>24.07</v>
      </c>
      <c r="O60" s="200">
        <v>70.849999999999994</v>
      </c>
      <c r="P60" s="200">
        <v>23.99</v>
      </c>
      <c r="Q60" s="200">
        <v>4.49</v>
      </c>
      <c r="R60" s="200">
        <v>18</v>
      </c>
      <c r="S60" s="200">
        <v>8.8000000000000007</v>
      </c>
      <c r="T60" s="200">
        <v>0</v>
      </c>
      <c r="U60" s="200">
        <v>60.04</v>
      </c>
      <c r="V60" s="200">
        <v>6.05</v>
      </c>
      <c r="W60" s="200">
        <v>19.34</v>
      </c>
      <c r="X60" s="200">
        <v>62.63</v>
      </c>
      <c r="Y60" s="200">
        <v>0</v>
      </c>
      <c r="Z60" s="200">
        <v>117.94</v>
      </c>
      <c r="AA60" s="200">
        <v>29.72</v>
      </c>
      <c r="AB60" s="200">
        <v>0</v>
      </c>
      <c r="AC60" s="200">
        <v>12.92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30</v>
      </c>
      <c r="AJ60" s="200">
        <v>0</v>
      </c>
      <c r="AK60" s="200">
        <v>94.95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495.28</v>
      </c>
      <c r="L61" s="200">
        <v>9.67</v>
      </c>
      <c r="M61" s="200">
        <v>59.64</v>
      </c>
      <c r="N61" s="200">
        <v>24.07</v>
      </c>
      <c r="O61" s="200">
        <v>70.849999999999994</v>
      </c>
      <c r="P61" s="200">
        <v>23.99</v>
      </c>
      <c r="Q61" s="200">
        <v>4.49</v>
      </c>
      <c r="R61" s="200">
        <v>18</v>
      </c>
      <c r="S61" s="200">
        <v>8.8000000000000007</v>
      </c>
      <c r="T61" s="200">
        <v>0</v>
      </c>
      <c r="U61" s="200">
        <v>60.04</v>
      </c>
      <c r="V61" s="200">
        <v>6.05</v>
      </c>
      <c r="W61" s="200">
        <v>19.34</v>
      </c>
      <c r="X61" s="200">
        <v>62.63</v>
      </c>
      <c r="Y61" s="200">
        <v>0</v>
      </c>
      <c r="Z61" s="200">
        <v>117.94</v>
      </c>
      <c r="AA61" s="200">
        <v>29.72</v>
      </c>
      <c r="AB61" s="200">
        <v>0</v>
      </c>
      <c r="AC61" s="200">
        <v>12.92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30</v>
      </c>
      <c r="AJ61" s="200">
        <v>0</v>
      </c>
      <c r="AK61" s="200">
        <v>94.95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495.28</v>
      </c>
      <c r="L62" s="200">
        <v>9.67</v>
      </c>
      <c r="M62" s="200">
        <v>59.64</v>
      </c>
      <c r="N62" s="200">
        <v>24.07</v>
      </c>
      <c r="O62" s="200">
        <v>70.849999999999994</v>
      </c>
      <c r="P62" s="200">
        <v>23.99</v>
      </c>
      <c r="Q62" s="200">
        <v>4.49</v>
      </c>
      <c r="R62" s="200">
        <v>18</v>
      </c>
      <c r="S62" s="200">
        <v>8.8000000000000007</v>
      </c>
      <c r="T62" s="200">
        <v>0</v>
      </c>
      <c r="U62" s="200">
        <v>60.04</v>
      </c>
      <c r="V62" s="200">
        <v>6.05</v>
      </c>
      <c r="W62" s="200">
        <v>19.34</v>
      </c>
      <c r="X62" s="200">
        <v>62.63</v>
      </c>
      <c r="Y62" s="200">
        <v>0</v>
      </c>
      <c r="Z62" s="200">
        <v>117.94</v>
      </c>
      <c r="AA62" s="200">
        <v>29.72</v>
      </c>
      <c r="AB62" s="200">
        <v>0</v>
      </c>
      <c r="AC62" s="200">
        <v>12.92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30</v>
      </c>
      <c r="AJ62" s="200">
        <v>0</v>
      </c>
      <c r="AK62" s="200">
        <v>94.95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495.28</v>
      </c>
      <c r="L63" s="200">
        <v>9.67</v>
      </c>
      <c r="M63" s="200">
        <v>59.64</v>
      </c>
      <c r="N63" s="200">
        <v>24.07</v>
      </c>
      <c r="O63" s="200">
        <v>70.849999999999994</v>
      </c>
      <c r="P63" s="200">
        <v>23.99</v>
      </c>
      <c r="Q63" s="200">
        <v>4.49</v>
      </c>
      <c r="R63" s="200">
        <v>18</v>
      </c>
      <c r="S63" s="200">
        <v>8.8000000000000007</v>
      </c>
      <c r="T63" s="200">
        <v>0</v>
      </c>
      <c r="U63" s="200">
        <v>60.04</v>
      </c>
      <c r="V63" s="200">
        <v>6.05</v>
      </c>
      <c r="W63" s="200">
        <v>19.34</v>
      </c>
      <c r="X63" s="200">
        <v>62.63</v>
      </c>
      <c r="Y63" s="200">
        <v>0</v>
      </c>
      <c r="Z63" s="200">
        <v>117.94</v>
      </c>
      <c r="AA63" s="200">
        <v>29.72</v>
      </c>
      <c r="AB63" s="200">
        <v>0</v>
      </c>
      <c r="AC63" s="200">
        <v>12.92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30</v>
      </c>
      <c r="AJ63" s="200">
        <v>0</v>
      </c>
      <c r="AK63" s="200">
        <v>94.95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495.28</v>
      </c>
      <c r="L64" s="200">
        <v>9.67</v>
      </c>
      <c r="M64" s="200">
        <v>59.64</v>
      </c>
      <c r="N64" s="200">
        <v>24.07</v>
      </c>
      <c r="O64" s="200">
        <v>70.849999999999994</v>
      </c>
      <c r="P64" s="200">
        <v>23.99</v>
      </c>
      <c r="Q64" s="200">
        <v>4.49</v>
      </c>
      <c r="R64" s="200">
        <v>18</v>
      </c>
      <c r="S64" s="200">
        <v>8.8000000000000007</v>
      </c>
      <c r="T64" s="200">
        <v>0</v>
      </c>
      <c r="U64" s="200">
        <v>60.04</v>
      </c>
      <c r="V64" s="200">
        <v>6.05</v>
      </c>
      <c r="W64" s="200">
        <v>19.34</v>
      </c>
      <c r="X64" s="200">
        <v>62.63</v>
      </c>
      <c r="Y64" s="200">
        <v>0</v>
      </c>
      <c r="Z64" s="200">
        <v>117.94</v>
      </c>
      <c r="AA64" s="200">
        <v>29.72</v>
      </c>
      <c r="AB64" s="200">
        <v>0</v>
      </c>
      <c r="AC64" s="200">
        <v>12.92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30</v>
      </c>
      <c r="AJ64" s="200">
        <v>0</v>
      </c>
      <c r="AK64" s="200">
        <v>94.95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495.28</v>
      </c>
      <c r="L65" s="200">
        <v>9.67</v>
      </c>
      <c r="M65" s="200">
        <v>59.64</v>
      </c>
      <c r="N65" s="200">
        <v>24.07</v>
      </c>
      <c r="O65" s="200">
        <v>70.849999999999994</v>
      </c>
      <c r="P65" s="200">
        <v>23.99</v>
      </c>
      <c r="Q65" s="200">
        <v>4.49</v>
      </c>
      <c r="R65" s="200">
        <v>18</v>
      </c>
      <c r="S65" s="200">
        <v>8.8000000000000007</v>
      </c>
      <c r="T65" s="200">
        <v>0</v>
      </c>
      <c r="U65" s="200">
        <v>60.04</v>
      </c>
      <c r="V65" s="200">
        <v>6.05</v>
      </c>
      <c r="W65" s="200">
        <v>19.34</v>
      </c>
      <c r="X65" s="200">
        <v>62.63</v>
      </c>
      <c r="Y65" s="200">
        <v>0</v>
      </c>
      <c r="Z65" s="200">
        <v>117.94</v>
      </c>
      <c r="AA65" s="200">
        <v>29.72</v>
      </c>
      <c r="AB65" s="200">
        <v>0</v>
      </c>
      <c r="AC65" s="200">
        <v>12.92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30</v>
      </c>
      <c r="AJ65" s="200">
        <v>0</v>
      </c>
      <c r="AK65" s="200">
        <v>94.95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495.28</v>
      </c>
      <c r="L66" s="200">
        <v>9.67</v>
      </c>
      <c r="M66" s="200">
        <v>59.64</v>
      </c>
      <c r="N66" s="200">
        <v>24.07</v>
      </c>
      <c r="O66" s="200">
        <v>70.849999999999994</v>
      </c>
      <c r="P66" s="200">
        <v>23.99</v>
      </c>
      <c r="Q66" s="200">
        <v>4.49</v>
      </c>
      <c r="R66" s="200">
        <v>18</v>
      </c>
      <c r="S66" s="200">
        <v>8.8000000000000007</v>
      </c>
      <c r="T66" s="200">
        <v>0</v>
      </c>
      <c r="U66" s="200">
        <v>60.04</v>
      </c>
      <c r="V66" s="200">
        <v>6.05</v>
      </c>
      <c r="W66" s="200">
        <v>19.34</v>
      </c>
      <c r="X66" s="200">
        <v>62.63</v>
      </c>
      <c r="Y66" s="200">
        <v>0</v>
      </c>
      <c r="Z66" s="200">
        <v>117.94</v>
      </c>
      <c r="AA66" s="200">
        <v>29.72</v>
      </c>
      <c r="AB66" s="200">
        <v>0</v>
      </c>
      <c r="AC66" s="200">
        <v>12.27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30</v>
      </c>
      <c r="AJ66" s="200">
        <v>0</v>
      </c>
      <c r="AK66" s="200">
        <v>94.95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495.28</v>
      </c>
      <c r="L67" s="200">
        <v>9.67</v>
      </c>
      <c r="M67" s="200">
        <v>59.64</v>
      </c>
      <c r="N67" s="200">
        <v>24.07</v>
      </c>
      <c r="O67" s="200">
        <v>70.849999999999994</v>
      </c>
      <c r="P67" s="200">
        <v>23.99</v>
      </c>
      <c r="Q67" s="200">
        <v>4.49</v>
      </c>
      <c r="R67" s="200">
        <v>18</v>
      </c>
      <c r="S67" s="200">
        <v>8.8000000000000007</v>
      </c>
      <c r="T67" s="200">
        <v>0</v>
      </c>
      <c r="U67" s="200">
        <v>60.04</v>
      </c>
      <c r="V67" s="200">
        <v>6.05</v>
      </c>
      <c r="W67" s="200">
        <v>19.34</v>
      </c>
      <c r="X67" s="200">
        <v>62.63</v>
      </c>
      <c r="Y67" s="200">
        <v>0</v>
      </c>
      <c r="Z67" s="200">
        <v>117.94</v>
      </c>
      <c r="AA67" s="200">
        <v>29.72</v>
      </c>
      <c r="AB67" s="200">
        <v>0</v>
      </c>
      <c r="AC67" s="200">
        <v>12.27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30</v>
      </c>
      <c r="AJ67" s="200">
        <v>0</v>
      </c>
      <c r="AK67" s="200">
        <v>94.95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495.28</v>
      </c>
      <c r="L68" s="200">
        <v>9.67</v>
      </c>
      <c r="M68" s="200">
        <v>59.64</v>
      </c>
      <c r="N68" s="200">
        <v>24.07</v>
      </c>
      <c r="O68" s="200">
        <v>70.849999999999994</v>
      </c>
      <c r="P68" s="200">
        <v>23.99</v>
      </c>
      <c r="Q68" s="200">
        <v>4.49</v>
      </c>
      <c r="R68" s="200">
        <v>18</v>
      </c>
      <c r="S68" s="200">
        <v>8.8000000000000007</v>
      </c>
      <c r="T68" s="200">
        <v>0</v>
      </c>
      <c r="U68" s="200">
        <v>60.04</v>
      </c>
      <c r="V68" s="200">
        <v>6.05</v>
      </c>
      <c r="W68" s="200">
        <v>19.34</v>
      </c>
      <c r="X68" s="200">
        <v>62.63</v>
      </c>
      <c r="Y68" s="200">
        <v>0</v>
      </c>
      <c r="Z68" s="200">
        <v>117.94</v>
      </c>
      <c r="AA68" s="200">
        <v>29.72</v>
      </c>
      <c r="AB68" s="200">
        <v>0</v>
      </c>
      <c r="AC68" s="200">
        <v>12.27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30</v>
      </c>
      <c r="AJ68" s="200">
        <v>0</v>
      </c>
      <c r="AK68" s="200">
        <v>94.95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495.28</v>
      </c>
      <c r="L69" s="200">
        <v>9.67</v>
      </c>
      <c r="M69" s="200">
        <v>59.64</v>
      </c>
      <c r="N69" s="200">
        <v>24.07</v>
      </c>
      <c r="O69" s="200">
        <v>70.849999999999994</v>
      </c>
      <c r="P69" s="200">
        <v>23.99</v>
      </c>
      <c r="Q69" s="200">
        <v>4.49</v>
      </c>
      <c r="R69" s="200">
        <v>18</v>
      </c>
      <c r="S69" s="200">
        <v>8.8000000000000007</v>
      </c>
      <c r="T69" s="200">
        <v>0</v>
      </c>
      <c r="U69" s="200">
        <v>60.04</v>
      </c>
      <c r="V69" s="200">
        <v>6.05</v>
      </c>
      <c r="W69" s="200">
        <v>19.34</v>
      </c>
      <c r="X69" s="200">
        <v>62.63</v>
      </c>
      <c r="Y69" s="200">
        <v>0</v>
      </c>
      <c r="Z69" s="200">
        <v>117.94</v>
      </c>
      <c r="AA69" s="200">
        <v>29.72</v>
      </c>
      <c r="AB69" s="200">
        <v>0</v>
      </c>
      <c r="AC69" s="200">
        <v>12.27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30</v>
      </c>
      <c r="AJ69" s="200">
        <v>0</v>
      </c>
      <c r="AK69" s="200">
        <v>94.95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495.28</v>
      </c>
      <c r="L70" s="200">
        <v>9.67</v>
      </c>
      <c r="M70" s="200">
        <v>59.64</v>
      </c>
      <c r="N70" s="200">
        <v>24.07</v>
      </c>
      <c r="O70" s="200">
        <v>70.849999999999994</v>
      </c>
      <c r="P70" s="200">
        <v>23.99</v>
      </c>
      <c r="Q70" s="200">
        <v>4.49</v>
      </c>
      <c r="R70" s="200">
        <v>18</v>
      </c>
      <c r="S70" s="200">
        <v>8.8000000000000007</v>
      </c>
      <c r="T70" s="200">
        <v>0</v>
      </c>
      <c r="U70" s="200">
        <v>60.04</v>
      </c>
      <c r="V70" s="200">
        <v>6.05</v>
      </c>
      <c r="W70" s="200">
        <v>19.34</v>
      </c>
      <c r="X70" s="200">
        <v>62.63</v>
      </c>
      <c r="Y70" s="200">
        <v>0</v>
      </c>
      <c r="Z70" s="200">
        <v>117.94</v>
      </c>
      <c r="AA70" s="200">
        <v>29.72</v>
      </c>
      <c r="AB70" s="200">
        <v>0</v>
      </c>
      <c r="AC70" s="200">
        <v>12.27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30</v>
      </c>
      <c r="AJ70" s="200">
        <v>0</v>
      </c>
      <c r="AK70" s="200">
        <v>94.95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495.28</v>
      </c>
      <c r="L71" s="200">
        <v>9.67</v>
      </c>
      <c r="M71" s="200">
        <v>59.64</v>
      </c>
      <c r="N71" s="200">
        <v>24.07</v>
      </c>
      <c r="O71" s="200">
        <v>70.849999999999994</v>
      </c>
      <c r="P71" s="200">
        <v>23.99</v>
      </c>
      <c r="Q71" s="200">
        <v>4.49</v>
      </c>
      <c r="R71" s="200">
        <v>18</v>
      </c>
      <c r="S71" s="200">
        <v>8.8000000000000007</v>
      </c>
      <c r="T71" s="200">
        <v>0</v>
      </c>
      <c r="U71" s="200">
        <v>60.04</v>
      </c>
      <c r="V71" s="200">
        <v>6.05</v>
      </c>
      <c r="W71" s="200">
        <v>19.34</v>
      </c>
      <c r="X71" s="200">
        <v>62.63</v>
      </c>
      <c r="Y71" s="200">
        <v>0</v>
      </c>
      <c r="Z71" s="200">
        <v>117.94</v>
      </c>
      <c r="AA71" s="200">
        <v>29.72</v>
      </c>
      <c r="AB71" s="200">
        <v>0</v>
      </c>
      <c r="AC71" s="200">
        <v>12.27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30</v>
      </c>
      <c r="AJ71" s="200">
        <v>0</v>
      </c>
      <c r="AK71" s="200">
        <v>94.95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495.28</v>
      </c>
      <c r="L72" s="200">
        <v>9.67</v>
      </c>
      <c r="M72" s="200">
        <v>59.64</v>
      </c>
      <c r="N72" s="200">
        <v>24.07</v>
      </c>
      <c r="O72" s="200">
        <v>70.849999999999994</v>
      </c>
      <c r="P72" s="200">
        <v>23.99</v>
      </c>
      <c r="Q72" s="200">
        <v>4.49</v>
      </c>
      <c r="R72" s="200">
        <v>18</v>
      </c>
      <c r="S72" s="200">
        <v>8.8000000000000007</v>
      </c>
      <c r="T72" s="200">
        <v>0</v>
      </c>
      <c r="U72" s="200">
        <v>60.04</v>
      </c>
      <c r="V72" s="200">
        <v>6.05</v>
      </c>
      <c r="W72" s="200">
        <v>19.34</v>
      </c>
      <c r="X72" s="200">
        <v>62.63</v>
      </c>
      <c r="Y72" s="200">
        <v>0</v>
      </c>
      <c r="Z72" s="200">
        <v>117.94</v>
      </c>
      <c r="AA72" s="200">
        <v>29.72</v>
      </c>
      <c r="AB72" s="200">
        <v>0</v>
      </c>
      <c r="AC72" s="200">
        <v>12.92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30</v>
      </c>
      <c r="AJ72" s="200">
        <v>0</v>
      </c>
      <c r="AK72" s="200">
        <v>94.95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495.28</v>
      </c>
      <c r="L73" s="200">
        <v>9.67</v>
      </c>
      <c r="M73" s="200">
        <v>59.64</v>
      </c>
      <c r="N73" s="200">
        <v>24.07</v>
      </c>
      <c r="O73" s="200">
        <v>70.849999999999994</v>
      </c>
      <c r="P73" s="200">
        <v>23.99</v>
      </c>
      <c r="Q73" s="200">
        <v>4.49</v>
      </c>
      <c r="R73" s="200">
        <v>18</v>
      </c>
      <c r="S73" s="200">
        <v>8.8000000000000007</v>
      </c>
      <c r="T73" s="200">
        <v>0</v>
      </c>
      <c r="U73" s="200">
        <v>60.04</v>
      </c>
      <c r="V73" s="200">
        <v>6.05</v>
      </c>
      <c r="W73" s="200">
        <v>19.34</v>
      </c>
      <c r="X73" s="200">
        <v>62.63</v>
      </c>
      <c r="Y73" s="200">
        <v>0</v>
      </c>
      <c r="Z73" s="200">
        <v>117.94</v>
      </c>
      <c r="AA73" s="200">
        <v>29.72</v>
      </c>
      <c r="AB73" s="200">
        <v>0</v>
      </c>
      <c r="AC73" s="200">
        <v>12.92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26.82</v>
      </c>
      <c r="AJ73" s="200">
        <v>0</v>
      </c>
      <c r="AK73" s="200">
        <v>94.95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18.23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495.28</v>
      </c>
      <c r="L74" s="200">
        <v>9.67</v>
      </c>
      <c r="M74" s="200">
        <v>59.64</v>
      </c>
      <c r="N74" s="200">
        <v>24.07</v>
      </c>
      <c r="O74" s="200">
        <v>70.849999999999994</v>
      </c>
      <c r="P74" s="200">
        <v>23.99</v>
      </c>
      <c r="Q74" s="200">
        <v>4.49</v>
      </c>
      <c r="R74" s="200">
        <v>18</v>
      </c>
      <c r="S74" s="200">
        <v>8.8000000000000007</v>
      </c>
      <c r="T74" s="200">
        <v>0</v>
      </c>
      <c r="U74" s="200">
        <v>60.04</v>
      </c>
      <c r="V74" s="200">
        <v>6.05</v>
      </c>
      <c r="W74" s="200">
        <v>19.34</v>
      </c>
      <c r="X74" s="200">
        <v>62.63</v>
      </c>
      <c r="Y74" s="200">
        <v>0</v>
      </c>
      <c r="Z74" s="200">
        <v>117.94</v>
      </c>
      <c r="AA74" s="200">
        <v>29.72</v>
      </c>
      <c r="AB74" s="200">
        <v>0</v>
      </c>
      <c r="AC74" s="200">
        <v>12.92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30</v>
      </c>
      <c r="AJ74" s="200">
        <v>0</v>
      </c>
      <c r="AK74" s="200">
        <v>94.95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10.24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495.28</v>
      </c>
      <c r="L75" s="200">
        <v>9.67</v>
      </c>
      <c r="M75" s="200">
        <v>59.64</v>
      </c>
      <c r="N75" s="200">
        <v>24.07</v>
      </c>
      <c r="O75" s="200">
        <v>70.849999999999994</v>
      </c>
      <c r="P75" s="200">
        <v>23.99</v>
      </c>
      <c r="Q75" s="200">
        <v>4.49</v>
      </c>
      <c r="R75" s="200">
        <v>18</v>
      </c>
      <c r="S75" s="200">
        <v>8.8000000000000007</v>
      </c>
      <c r="T75" s="200">
        <v>0</v>
      </c>
      <c r="U75" s="200">
        <v>60.04</v>
      </c>
      <c r="V75" s="200">
        <v>6.05</v>
      </c>
      <c r="W75" s="200">
        <v>19.34</v>
      </c>
      <c r="X75" s="200">
        <v>62.63</v>
      </c>
      <c r="Y75" s="200">
        <v>0</v>
      </c>
      <c r="Z75" s="200">
        <v>117.94</v>
      </c>
      <c r="AA75" s="200">
        <v>29.72</v>
      </c>
      <c r="AB75" s="200">
        <v>0</v>
      </c>
      <c r="AC75" s="200">
        <v>12.92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30</v>
      </c>
      <c r="AJ75" s="200">
        <v>0</v>
      </c>
      <c r="AK75" s="200">
        <v>96.5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495.28</v>
      </c>
      <c r="L76" s="200">
        <v>9.67</v>
      </c>
      <c r="M76" s="200">
        <v>59.64</v>
      </c>
      <c r="N76" s="200">
        <v>24.07</v>
      </c>
      <c r="O76" s="200">
        <v>70.849999999999994</v>
      </c>
      <c r="P76" s="200">
        <v>23.99</v>
      </c>
      <c r="Q76" s="200">
        <v>4.49</v>
      </c>
      <c r="R76" s="200">
        <v>18</v>
      </c>
      <c r="S76" s="200">
        <v>8.8000000000000007</v>
      </c>
      <c r="T76" s="200">
        <v>0</v>
      </c>
      <c r="U76" s="200">
        <v>60.04</v>
      </c>
      <c r="V76" s="200">
        <v>6.05</v>
      </c>
      <c r="W76" s="200">
        <v>19.34</v>
      </c>
      <c r="X76" s="200">
        <v>62.63</v>
      </c>
      <c r="Y76" s="200">
        <v>0</v>
      </c>
      <c r="Z76" s="200">
        <v>117.94</v>
      </c>
      <c r="AA76" s="200">
        <v>29.72</v>
      </c>
      <c r="AB76" s="200">
        <v>0</v>
      </c>
      <c r="AC76" s="200">
        <v>12.92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30</v>
      </c>
      <c r="AJ76" s="200">
        <v>0</v>
      </c>
      <c r="AK76" s="200">
        <v>96.5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495.28</v>
      </c>
      <c r="L77" s="200">
        <v>9.67</v>
      </c>
      <c r="M77" s="200">
        <v>59.64</v>
      </c>
      <c r="N77" s="200">
        <v>24.07</v>
      </c>
      <c r="O77" s="200">
        <v>70.849999999999994</v>
      </c>
      <c r="P77" s="200">
        <v>23.99</v>
      </c>
      <c r="Q77" s="200">
        <v>4.49</v>
      </c>
      <c r="R77" s="200">
        <v>18</v>
      </c>
      <c r="S77" s="200">
        <v>8.8000000000000007</v>
      </c>
      <c r="T77" s="200">
        <v>0</v>
      </c>
      <c r="U77" s="200">
        <v>60.04</v>
      </c>
      <c r="V77" s="200">
        <v>6.05</v>
      </c>
      <c r="W77" s="200">
        <v>19.34</v>
      </c>
      <c r="X77" s="200">
        <v>62.63</v>
      </c>
      <c r="Y77" s="200">
        <v>0</v>
      </c>
      <c r="Z77" s="200">
        <v>117.94</v>
      </c>
      <c r="AA77" s="200">
        <v>29.72</v>
      </c>
      <c r="AB77" s="200">
        <v>0</v>
      </c>
      <c r="AC77" s="200">
        <v>12.92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30</v>
      </c>
      <c r="AJ77" s="200">
        <v>0</v>
      </c>
      <c r="AK77" s="200">
        <v>96.5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495.28</v>
      </c>
      <c r="L78" s="200">
        <v>9.67</v>
      </c>
      <c r="M78" s="200">
        <v>59.64</v>
      </c>
      <c r="N78" s="200">
        <v>24.07</v>
      </c>
      <c r="O78" s="200">
        <v>70.849999999999994</v>
      </c>
      <c r="P78" s="200">
        <v>23.99</v>
      </c>
      <c r="Q78" s="200">
        <v>4.49</v>
      </c>
      <c r="R78" s="200">
        <v>18</v>
      </c>
      <c r="S78" s="200">
        <v>8.8000000000000007</v>
      </c>
      <c r="T78" s="200">
        <v>0</v>
      </c>
      <c r="U78" s="200">
        <v>60.04</v>
      </c>
      <c r="V78" s="200">
        <v>6.05</v>
      </c>
      <c r="W78" s="200">
        <v>19.34</v>
      </c>
      <c r="X78" s="200">
        <v>62.63</v>
      </c>
      <c r="Y78" s="200">
        <v>0</v>
      </c>
      <c r="Z78" s="200">
        <v>117.94</v>
      </c>
      <c r="AA78" s="200">
        <v>29.72</v>
      </c>
      <c r="AB78" s="200">
        <v>0</v>
      </c>
      <c r="AC78" s="200">
        <v>13.56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30</v>
      </c>
      <c r="AJ78" s="200">
        <v>0</v>
      </c>
      <c r="AK78" s="200">
        <v>96.5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495.28</v>
      </c>
      <c r="L79" s="200">
        <v>9.67</v>
      </c>
      <c r="M79" s="200">
        <v>59.64</v>
      </c>
      <c r="N79" s="200">
        <v>24.07</v>
      </c>
      <c r="O79" s="200">
        <v>70.849999999999994</v>
      </c>
      <c r="P79" s="200">
        <v>23.99</v>
      </c>
      <c r="Q79" s="200">
        <v>4.49</v>
      </c>
      <c r="R79" s="200">
        <v>18</v>
      </c>
      <c r="S79" s="200">
        <v>8.8000000000000007</v>
      </c>
      <c r="T79" s="200">
        <v>0</v>
      </c>
      <c r="U79" s="200">
        <v>60.04</v>
      </c>
      <c r="V79" s="200">
        <v>6.05</v>
      </c>
      <c r="W79" s="200">
        <v>19.34</v>
      </c>
      <c r="X79" s="200">
        <v>62.63</v>
      </c>
      <c r="Y79" s="200">
        <v>0</v>
      </c>
      <c r="Z79" s="200">
        <v>117.94</v>
      </c>
      <c r="AA79" s="200">
        <v>29.72</v>
      </c>
      <c r="AB79" s="200">
        <v>0</v>
      </c>
      <c r="AC79" s="200">
        <v>13.56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27.29</v>
      </c>
      <c r="AJ79" s="200">
        <v>0</v>
      </c>
      <c r="AK79" s="200">
        <v>96.5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495.28</v>
      </c>
      <c r="L80" s="200">
        <v>9.67</v>
      </c>
      <c r="M80" s="200">
        <v>59.64</v>
      </c>
      <c r="N80" s="200">
        <v>24.07</v>
      </c>
      <c r="O80" s="200">
        <v>70.849999999999994</v>
      </c>
      <c r="P80" s="200">
        <v>23.99</v>
      </c>
      <c r="Q80" s="200">
        <v>4.49</v>
      </c>
      <c r="R80" s="200">
        <v>18</v>
      </c>
      <c r="S80" s="200">
        <v>8.8000000000000007</v>
      </c>
      <c r="T80" s="200">
        <v>0</v>
      </c>
      <c r="U80" s="200">
        <v>60.04</v>
      </c>
      <c r="V80" s="200">
        <v>6.05</v>
      </c>
      <c r="W80" s="200">
        <v>19.34</v>
      </c>
      <c r="X80" s="200">
        <v>62.63</v>
      </c>
      <c r="Y80" s="200">
        <v>0</v>
      </c>
      <c r="Z80" s="200">
        <v>117.94</v>
      </c>
      <c r="AA80" s="200">
        <v>29.72</v>
      </c>
      <c r="AB80" s="200">
        <v>0</v>
      </c>
      <c r="AC80" s="200">
        <v>13.56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30</v>
      </c>
      <c r="AJ80" s="200">
        <v>0</v>
      </c>
      <c r="AK80" s="200">
        <v>96.5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495.28</v>
      </c>
      <c r="L81" s="200">
        <v>9.67</v>
      </c>
      <c r="M81" s="200">
        <v>59.64</v>
      </c>
      <c r="N81" s="200">
        <v>24.07</v>
      </c>
      <c r="O81" s="200">
        <v>70.849999999999994</v>
      </c>
      <c r="P81" s="200">
        <v>23.99</v>
      </c>
      <c r="Q81" s="200">
        <v>4.49</v>
      </c>
      <c r="R81" s="200">
        <v>18</v>
      </c>
      <c r="S81" s="200">
        <v>11.2</v>
      </c>
      <c r="T81" s="200">
        <v>0</v>
      </c>
      <c r="U81" s="200">
        <v>60.04</v>
      </c>
      <c r="V81" s="200">
        <v>6.05</v>
      </c>
      <c r="W81" s="200">
        <v>19.34</v>
      </c>
      <c r="X81" s="200">
        <v>62.63</v>
      </c>
      <c r="Y81" s="200">
        <v>0</v>
      </c>
      <c r="Z81" s="200">
        <v>117.94</v>
      </c>
      <c r="AA81" s="200">
        <v>29.72</v>
      </c>
      <c r="AB81" s="200">
        <v>0</v>
      </c>
      <c r="AC81" s="200">
        <v>13.56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30</v>
      </c>
      <c r="AJ81" s="200">
        <v>0</v>
      </c>
      <c r="AK81" s="200">
        <v>96.5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495.28</v>
      </c>
      <c r="L82" s="200">
        <v>9.67</v>
      </c>
      <c r="M82" s="200">
        <v>59.64</v>
      </c>
      <c r="N82" s="200">
        <v>24.07</v>
      </c>
      <c r="O82" s="200">
        <v>70.849999999999994</v>
      </c>
      <c r="P82" s="200">
        <v>23.99</v>
      </c>
      <c r="Q82" s="200">
        <v>4.49</v>
      </c>
      <c r="R82" s="200">
        <v>18</v>
      </c>
      <c r="S82" s="200">
        <v>11.2</v>
      </c>
      <c r="T82" s="200">
        <v>0</v>
      </c>
      <c r="U82" s="200">
        <v>60.04</v>
      </c>
      <c r="V82" s="200">
        <v>6.05</v>
      </c>
      <c r="W82" s="200">
        <v>19.34</v>
      </c>
      <c r="X82" s="200">
        <v>62.63</v>
      </c>
      <c r="Y82" s="200">
        <v>0</v>
      </c>
      <c r="Z82" s="200">
        <v>117.94</v>
      </c>
      <c r="AA82" s="200">
        <v>29.72</v>
      </c>
      <c r="AB82" s="200">
        <v>0</v>
      </c>
      <c r="AC82" s="200">
        <v>14.21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30</v>
      </c>
      <c r="AJ82" s="200">
        <v>0</v>
      </c>
      <c r="AK82" s="200">
        <v>96.5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495.28</v>
      </c>
      <c r="L83" s="200">
        <v>9.67</v>
      </c>
      <c r="M83" s="200">
        <v>59.64</v>
      </c>
      <c r="N83" s="200">
        <v>24.07</v>
      </c>
      <c r="O83" s="200">
        <v>70.849999999999994</v>
      </c>
      <c r="P83" s="200">
        <v>23.99</v>
      </c>
      <c r="Q83" s="200">
        <v>4.49</v>
      </c>
      <c r="R83" s="200">
        <v>18</v>
      </c>
      <c r="S83" s="200">
        <v>11.2</v>
      </c>
      <c r="T83" s="200">
        <v>0</v>
      </c>
      <c r="U83" s="200">
        <v>60.04</v>
      </c>
      <c r="V83" s="200">
        <v>6.05</v>
      </c>
      <c r="W83" s="200">
        <v>19.34</v>
      </c>
      <c r="X83" s="200">
        <v>62.63</v>
      </c>
      <c r="Y83" s="200">
        <v>0</v>
      </c>
      <c r="Z83" s="200">
        <v>117.94</v>
      </c>
      <c r="AA83" s="200">
        <v>29.72</v>
      </c>
      <c r="AB83" s="200">
        <v>0</v>
      </c>
      <c r="AC83" s="200">
        <v>14.21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30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495.28</v>
      </c>
      <c r="L84" s="200">
        <v>9.67</v>
      </c>
      <c r="M84" s="200">
        <v>59.64</v>
      </c>
      <c r="N84" s="200">
        <v>24.07</v>
      </c>
      <c r="O84" s="200">
        <v>70.849999999999994</v>
      </c>
      <c r="P84" s="200">
        <v>23.99</v>
      </c>
      <c r="Q84" s="200">
        <v>4.49</v>
      </c>
      <c r="R84" s="200">
        <v>18</v>
      </c>
      <c r="S84" s="200">
        <v>11.2</v>
      </c>
      <c r="T84" s="200">
        <v>0</v>
      </c>
      <c r="U84" s="200">
        <v>60.04</v>
      </c>
      <c r="V84" s="200">
        <v>6.05</v>
      </c>
      <c r="W84" s="200">
        <v>19.34</v>
      </c>
      <c r="X84" s="200">
        <v>62.63</v>
      </c>
      <c r="Y84" s="200">
        <v>0</v>
      </c>
      <c r="Z84" s="200">
        <v>117.94</v>
      </c>
      <c r="AA84" s="200">
        <v>29.72</v>
      </c>
      <c r="AB84" s="200">
        <v>0</v>
      </c>
      <c r="AC84" s="200">
        <v>14.21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30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495.28</v>
      </c>
      <c r="L85" s="200">
        <v>9.67</v>
      </c>
      <c r="M85" s="200">
        <v>59.64</v>
      </c>
      <c r="N85" s="200">
        <v>24.07</v>
      </c>
      <c r="O85" s="200">
        <v>70.849999999999994</v>
      </c>
      <c r="P85" s="200">
        <v>23.99</v>
      </c>
      <c r="Q85" s="200">
        <v>4.49</v>
      </c>
      <c r="R85" s="200">
        <v>18</v>
      </c>
      <c r="S85" s="200">
        <v>11.2</v>
      </c>
      <c r="T85" s="200">
        <v>0</v>
      </c>
      <c r="U85" s="200">
        <v>60.04</v>
      </c>
      <c r="V85" s="200">
        <v>6.05</v>
      </c>
      <c r="W85" s="200">
        <v>19.34</v>
      </c>
      <c r="X85" s="200">
        <v>62.63</v>
      </c>
      <c r="Y85" s="200">
        <v>0</v>
      </c>
      <c r="Z85" s="200">
        <v>117.94</v>
      </c>
      <c r="AA85" s="200">
        <v>29.72</v>
      </c>
      <c r="AB85" s="200">
        <v>0</v>
      </c>
      <c r="AC85" s="200">
        <v>14.21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26.95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495.28</v>
      </c>
      <c r="L86" s="200">
        <v>9.67</v>
      </c>
      <c r="M86" s="200">
        <v>59.64</v>
      </c>
      <c r="N86" s="200">
        <v>24.07</v>
      </c>
      <c r="O86" s="200">
        <v>70.849999999999994</v>
      </c>
      <c r="P86" s="200">
        <v>23.99</v>
      </c>
      <c r="Q86" s="200">
        <v>4.49</v>
      </c>
      <c r="R86" s="200">
        <v>18</v>
      </c>
      <c r="S86" s="200">
        <v>11.2</v>
      </c>
      <c r="T86" s="200">
        <v>0</v>
      </c>
      <c r="U86" s="200">
        <v>60.04</v>
      </c>
      <c r="V86" s="200">
        <v>6.05</v>
      </c>
      <c r="W86" s="200">
        <v>19.34</v>
      </c>
      <c r="X86" s="200">
        <v>62.63</v>
      </c>
      <c r="Y86" s="200">
        <v>0</v>
      </c>
      <c r="Z86" s="200">
        <v>117.94</v>
      </c>
      <c r="AA86" s="200">
        <v>29.72</v>
      </c>
      <c r="AB86" s="200">
        <v>0</v>
      </c>
      <c r="AC86" s="200">
        <v>14.21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30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495.28</v>
      </c>
      <c r="L87" s="200">
        <v>9.67</v>
      </c>
      <c r="M87" s="200">
        <v>59.64</v>
      </c>
      <c r="N87" s="200">
        <v>24.07</v>
      </c>
      <c r="O87" s="200">
        <v>70.849999999999994</v>
      </c>
      <c r="P87" s="200">
        <v>23.99</v>
      </c>
      <c r="Q87" s="200">
        <v>4.49</v>
      </c>
      <c r="R87" s="200">
        <v>18</v>
      </c>
      <c r="S87" s="200">
        <v>11.2</v>
      </c>
      <c r="T87" s="200">
        <v>0</v>
      </c>
      <c r="U87" s="200">
        <v>60.04</v>
      </c>
      <c r="V87" s="200">
        <v>6.05</v>
      </c>
      <c r="W87" s="200">
        <v>19.34</v>
      </c>
      <c r="X87" s="200">
        <v>62.63</v>
      </c>
      <c r="Y87" s="200">
        <v>0</v>
      </c>
      <c r="Z87" s="200">
        <v>117.94</v>
      </c>
      <c r="AA87" s="200">
        <v>29.72</v>
      </c>
      <c r="AB87" s="200">
        <v>0</v>
      </c>
      <c r="AC87" s="200">
        <v>13.56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30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495.28</v>
      </c>
      <c r="L88" s="200">
        <v>9.67</v>
      </c>
      <c r="M88" s="200">
        <v>59.64</v>
      </c>
      <c r="N88" s="200">
        <v>24.07</v>
      </c>
      <c r="O88" s="200">
        <v>70.849999999999994</v>
      </c>
      <c r="P88" s="200">
        <v>23.99</v>
      </c>
      <c r="Q88" s="200">
        <v>4.49</v>
      </c>
      <c r="R88" s="200">
        <v>18</v>
      </c>
      <c r="S88" s="200">
        <v>11.2</v>
      </c>
      <c r="T88" s="200">
        <v>0</v>
      </c>
      <c r="U88" s="200">
        <v>60.04</v>
      </c>
      <c r="V88" s="200">
        <v>6.05</v>
      </c>
      <c r="W88" s="200">
        <v>19.34</v>
      </c>
      <c r="X88" s="200">
        <v>62.63</v>
      </c>
      <c r="Y88" s="200">
        <v>0</v>
      </c>
      <c r="Z88" s="200">
        <v>117.94</v>
      </c>
      <c r="AA88" s="200">
        <v>29.72</v>
      </c>
      <c r="AB88" s="200">
        <v>0</v>
      </c>
      <c r="AC88" s="200">
        <v>13.56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30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495.28</v>
      </c>
      <c r="L89" s="200">
        <v>9.67</v>
      </c>
      <c r="M89" s="200">
        <v>54.95</v>
      </c>
      <c r="N89" s="200">
        <v>24.07</v>
      </c>
      <c r="O89" s="200">
        <v>70.849999999999994</v>
      </c>
      <c r="P89" s="200">
        <v>23.99</v>
      </c>
      <c r="Q89" s="200">
        <v>4.49</v>
      </c>
      <c r="R89" s="200">
        <v>18</v>
      </c>
      <c r="S89" s="200">
        <v>11.2</v>
      </c>
      <c r="T89" s="200">
        <v>0</v>
      </c>
      <c r="U89" s="200">
        <v>60.04</v>
      </c>
      <c r="V89" s="200">
        <v>6.05</v>
      </c>
      <c r="W89" s="200">
        <v>19.34</v>
      </c>
      <c r="X89" s="200">
        <v>62.63</v>
      </c>
      <c r="Y89" s="200">
        <v>0</v>
      </c>
      <c r="Z89" s="200">
        <v>117.94</v>
      </c>
      <c r="AA89" s="200">
        <v>29.72</v>
      </c>
      <c r="AB89" s="200">
        <v>0</v>
      </c>
      <c r="AC89" s="200">
        <v>13.56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30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495.28</v>
      </c>
      <c r="L90" s="200">
        <v>9.67</v>
      </c>
      <c r="M90" s="200">
        <v>54.95</v>
      </c>
      <c r="N90" s="200">
        <v>24.07</v>
      </c>
      <c r="O90" s="200">
        <v>70.849999999999994</v>
      </c>
      <c r="P90" s="200">
        <v>23.99</v>
      </c>
      <c r="Q90" s="200">
        <v>4.49</v>
      </c>
      <c r="R90" s="200">
        <v>18</v>
      </c>
      <c r="S90" s="200">
        <v>11.2</v>
      </c>
      <c r="T90" s="200">
        <v>0</v>
      </c>
      <c r="U90" s="200">
        <v>60.04</v>
      </c>
      <c r="V90" s="200">
        <v>6.05</v>
      </c>
      <c r="W90" s="200">
        <v>19.34</v>
      </c>
      <c r="X90" s="200">
        <v>62.63</v>
      </c>
      <c r="Y90" s="200">
        <v>0</v>
      </c>
      <c r="Z90" s="200">
        <v>117.94</v>
      </c>
      <c r="AA90" s="200">
        <v>29.72</v>
      </c>
      <c r="AB90" s="200">
        <v>0</v>
      </c>
      <c r="AC90" s="200">
        <v>10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30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495.28</v>
      </c>
      <c r="L91" s="200">
        <v>9.67</v>
      </c>
      <c r="M91" s="200">
        <v>54.95</v>
      </c>
      <c r="N91" s="200">
        <v>24.07</v>
      </c>
      <c r="O91" s="200">
        <v>70.849999999999994</v>
      </c>
      <c r="P91" s="200">
        <v>23.99</v>
      </c>
      <c r="Q91" s="200">
        <v>4.49</v>
      </c>
      <c r="R91" s="200">
        <v>18</v>
      </c>
      <c r="S91" s="200">
        <v>11.2</v>
      </c>
      <c r="T91" s="200">
        <v>0</v>
      </c>
      <c r="U91" s="200">
        <v>60.04</v>
      </c>
      <c r="V91" s="200">
        <v>6.05</v>
      </c>
      <c r="W91" s="200">
        <v>19.34</v>
      </c>
      <c r="X91" s="200">
        <v>62.63</v>
      </c>
      <c r="Y91" s="200">
        <v>0</v>
      </c>
      <c r="Z91" s="200">
        <v>117.94</v>
      </c>
      <c r="AA91" s="200">
        <v>29.72</v>
      </c>
      <c r="AB91" s="200">
        <v>0</v>
      </c>
      <c r="AC91" s="200">
        <v>10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30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495.28</v>
      </c>
      <c r="L92" s="200">
        <v>9.67</v>
      </c>
      <c r="M92" s="200">
        <v>54.95</v>
      </c>
      <c r="N92" s="200">
        <v>24.07</v>
      </c>
      <c r="O92" s="200">
        <v>70.849999999999994</v>
      </c>
      <c r="P92" s="200">
        <v>23.99</v>
      </c>
      <c r="Q92" s="200">
        <v>4.49</v>
      </c>
      <c r="R92" s="200">
        <v>18</v>
      </c>
      <c r="S92" s="200">
        <v>11.2</v>
      </c>
      <c r="T92" s="200">
        <v>0</v>
      </c>
      <c r="U92" s="200">
        <v>60.04</v>
      </c>
      <c r="V92" s="200">
        <v>6.05</v>
      </c>
      <c r="W92" s="200">
        <v>19.34</v>
      </c>
      <c r="X92" s="200">
        <v>62.63</v>
      </c>
      <c r="Y92" s="200">
        <v>0</v>
      </c>
      <c r="Z92" s="200">
        <v>117.94</v>
      </c>
      <c r="AA92" s="200">
        <v>29.72</v>
      </c>
      <c r="AB92" s="200">
        <v>0</v>
      </c>
      <c r="AC92" s="200">
        <v>10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30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495.28</v>
      </c>
      <c r="L93" s="200">
        <v>9.67</v>
      </c>
      <c r="M93" s="200">
        <v>50.26</v>
      </c>
      <c r="N93" s="200">
        <v>24.07</v>
      </c>
      <c r="O93" s="200">
        <v>70.849999999999994</v>
      </c>
      <c r="P93" s="200">
        <v>23.99</v>
      </c>
      <c r="Q93" s="200">
        <v>4.49</v>
      </c>
      <c r="R93" s="200">
        <v>18</v>
      </c>
      <c r="S93" s="200">
        <v>11.2</v>
      </c>
      <c r="T93" s="200">
        <v>0</v>
      </c>
      <c r="U93" s="200">
        <v>60.04</v>
      </c>
      <c r="V93" s="200">
        <v>6.05</v>
      </c>
      <c r="W93" s="200">
        <v>19.34</v>
      </c>
      <c r="X93" s="200">
        <v>62.63</v>
      </c>
      <c r="Y93" s="200">
        <v>0</v>
      </c>
      <c r="Z93" s="200">
        <v>117.94</v>
      </c>
      <c r="AA93" s="200">
        <v>29.72</v>
      </c>
      <c r="AB93" s="200">
        <v>0</v>
      </c>
      <c r="AC93" s="200">
        <v>8.16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30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495.28</v>
      </c>
      <c r="L94" s="200">
        <v>9.67</v>
      </c>
      <c r="M94" s="200">
        <v>50.26</v>
      </c>
      <c r="N94" s="200">
        <v>24.07</v>
      </c>
      <c r="O94" s="200">
        <v>70.849999999999994</v>
      </c>
      <c r="P94" s="200">
        <v>23.99</v>
      </c>
      <c r="Q94" s="200">
        <v>4.49</v>
      </c>
      <c r="R94" s="200">
        <v>18</v>
      </c>
      <c r="S94" s="200">
        <v>11.2</v>
      </c>
      <c r="T94" s="200">
        <v>0</v>
      </c>
      <c r="U94" s="200">
        <v>60.04</v>
      </c>
      <c r="V94" s="200">
        <v>6.05</v>
      </c>
      <c r="W94" s="200">
        <v>19.34</v>
      </c>
      <c r="X94" s="200">
        <v>62.63</v>
      </c>
      <c r="Y94" s="200">
        <v>0</v>
      </c>
      <c r="Z94" s="200">
        <v>117.94</v>
      </c>
      <c r="AA94" s="200">
        <v>29.72</v>
      </c>
      <c r="AB94" s="200">
        <v>0</v>
      </c>
      <c r="AC94" s="200">
        <v>8.16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30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495.28</v>
      </c>
      <c r="L95" s="200">
        <v>9.67</v>
      </c>
      <c r="M95" s="200">
        <v>50.26</v>
      </c>
      <c r="N95" s="200">
        <v>24.07</v>
      </c>
      <c r="O95" s="200">
        <v>70.849999999999994</v>
      </c>
      <c r="P95" s="200">
        <v>23.99</v>
      </c>
      <c r="Q95" s="200">
        <v>4.49</v>
      </c>
      <c r="R95" s="200">
        <v>18</v>
      </c>
      <c r="S95" s="200">
        <v>11.2</v>
      </c>
      <c r="T95" s="200">
        <v>0</v>
      </c>
      <c r="U95" s="200">
        <v>60.04</v>
      </c>
      <c r="V95" s="200">
        <v>6.05</v>
      </c>
      <c r="W95" s="200">
        <v>19.34</v>
      </c>
      <c r="X95" s="200">
        <v>62.63</v>
      </c>
      <c r="Y95" s="200">
        <v>0</v>
      </c>
      <c r="Z95" s="200">
        <v>117.94</v>
      </c>
      <c r="AA95" s="200">
        <v>29.72</v>
      </c>
      <c r="AB95" s="200">
        <v>0</v>
      </c>
      <c r="AC95" s="200">
        <v>8.16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30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495.28</v>
      </c>
      <c r="L96" s="200">
        <v>9.67</v>
      </c>
      <c r="M96" s="200">
        <v>50.26</v>
      </c>
      <c r="N96" s="200">
        <v>24.07</v>
      </c>
      <c r="O96" s="200">
        <v>70.849999999999994</v>
      </c>
      <c r="P96" s="200">
        <v>23.99</v>
      </c>
      <c r="Q96" s="200">
        <v>4.49</v>
      </c>
      <c r="R96" s="200">
        <v>18</v>
      </c>
      <c r="S96" s="200">
        <v>11.2</v>
      </c>
      <c r="T96" s="200">
        <v>0</v>
      </c>
      <c r="U96" s="200">
        <v>60.04</v>
      </c>
      <c r="V96" s="200">
        <v>6.05</v>
      </c>
      <c r="W96" s="200">
        <v>19.34</v>
      </c>
      <c r="X96" s="200">
        <v>62.63</v>
      </c>
      <c r="Y96" s="200">
        <v>0</v>
      </c>
      <c r="Z96" s="200">
        <v>117.94</v>
      </c>
      <c r="AA96" s="200">
        <v>29.72</v>
      </c>
      <c r="AB96" s="200">
        <v>0</v>
      </c>
      <c r="AC96" s="200">
        <v>8.16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30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495.28</v>
      </c>
      <c r="L97" s="200">
        <v>9.67</v>
      </c>
      <c r="M97" s="200">
        <v>50.26</v>
      </c>
      <c r="N97" s="200">
        <v>24.07</v>
      </c>
      <c r="O97" s="200">
        <v>70.849999999999994</v>
      </c>
      <c r="P97" s="200">
        <v>23.99</v>
      </c>
      <c r="Q97" s="200">
        <v>4.49</v>
      </c>
      <c r="R97" s="200">
        <v>18</v>
      </c>
      <c r="S97" s="200">
        <v>11.2</v>
      </c>
      <c r="T97" s="200">
        <v>0</v>
      </c>
      <c r="U97" s="200">
        <v>60.04</v>
      </c>
      <c r="V97" s="200">
        <v>6.05</v>
      </c>
      <c r="W97" s="200">
        <v>19.34</v>
      </c>
      <c r="X97" s="200">
        <v>62.63</v>
      </c>
      <c r="Y97" s="200">
        <v>0</v>
      </c>
      <c r="Z97" s="200">
        <v>117.94</v>
      </c>
      <c r="AA97" s="200">
        <v>29.72</v>
      </c>
      <c r="AB97" s="200">
        <v>0</v>
      </c>
      <c r="AC97" s="200">
        <v>12.99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30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495.28</v>
      </c>
      <c r="L98" s="200">
        <v>9.67</v>
      </c>
      <c r="M98" s="200">
        <v>50.26</v>
      </c>
      <c r="N98" s="200">
        <v>24.07</v>
      </c>
      <c r="O98" s="200">
        <v>70.849999999999994</v>
      </c>
      <c r="P98" s="200">
        <v>23.99</v>
      </c>
      <c r="Q98" s="200">
        <v>4.49</v>
      </c>
      <c r="R98" s="200">
        <v>18</v>
      </c>
      <c r="S98" s="200">
        <v>11.2</v>
      </c>
      <c r="T98" s="200">
        <v>0</v>
      </c>
      <c r="U98" s="200">
        <v>60.04</v>
      </c>
      <c r="V98" s="200">
        <v>6.05</v>
      </c>
      <c r="W98" s="200">
        <v>19.34</v>
      </c>
      <c r="X98" s="200">
        <v>62.63</v>
      </c>
      <c r="Y98" s="200">
        <v>0</v>
      </c>
      <c r="Z98" s="200">
        <v>117.94</v>
      </c>
      <c r="AA98" s="200">
        <v>29.72</v>
      </c>
      <c r="AB98" s="200">
        <v>0</v>
      </c>
      <c r="AC98" s="200">
        <v>12.99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30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11.164944999999985</v>
      </c>
      <c r="L99">
        <f t="shared" si="0"/>
        <v>0.23207999999999962</v>
      </c>
      <c r="M99">
        <f t="shared" si="0"/>
        <v>1.3664350000000014</v>
      </c>
      <c r="N99">
        <f t="shared" si="0"/>
        <v>0.79936000000000196</v>
      </c>
      <c r="O99">
        <f t="shared" si="0"/>
        <v>1.7004000000000026</v>
      </c>
      <c r="P99">
        <f t="shared" si="0"/>
        <v>0.57575999999999949</v>
      </c>
      <c r="Q99">
        <f t="shared" si="0"/>
        <v>0.10776000000000013</v>
      </c>
      <c r="R99">
        <f t="shared" si="0"/>
        <v>0.42172999999999999</v>
      </c>
      <c r="S99">
        <f t="shared" si="0"/>
        <v>0.24442999999999979</v>
      </c>
      <c r="T99">
        <f t="shared" si="0"/>
        <v>0</v>
      </c>
      <c r="U99">
        <f t="shared" si="0"/>
        <v>1.4409599999999994</v>
      </c>
      <c r="V99">
        <f t="shared" si="0"/>
        <v>0.14520000000000005</v>
      </c>
      <c r="W99">
        <f t="shared" si="0"/>
        <v>0.46415999999999924</v>
      </c>
      <c r="X99">
        <f t="shared" si="0"/>
        <v>1.5031200000000022</v>
      </c>
      <c r="Y99">
        <f t="shared" si="0"/>
        <v>0</v>
      </c>
      <c r="Z99">
        <f t="shared" si="0"/>
        <v>2.8305600000000002</v>
      </c>
      <c r="AA99">
        <f t="shared" si="0"/>
        <v>0.71327999999999903</v>
      </c>
      <c r="AB99">
        <f t="shared" si="0"/>
        <v>0</v>
      </c>
      <c r="AC99">
        <f t="shared" si="0"/>
        <v>0.32828249999999976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0.70963749999999992</v>
      </c>
      <c r="AJ99">
        <f t="shared" si="0"/>
        <v>0</v>
      </c>
      <c r="AK99">
        <f t="shared" si="0"/>
        <v>2.3361250000000013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0.09</v>
      </c>
      <c r="AP99">
        <f t="shared" si="0"/>
        <v>0</v>
      </c>
      <c r="AQ99">
        <f t="shared" ref="AQ99:AT99" si="1">SUM(AQ3:AQ98)/4000</f>
        <v>0.42138749999999997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159.53</v>
      </c>
      <c r="L3" s="200">
        <v>61.5</v>
      </c>
      <c r="M3" s="200">
        <v>0</v>
      </c>
      <c r="N3" s="200">
        <v>29</v>
      </c>
      <c r="O3" s="200">
        <v>48.7</v>
      </c>
      <c r="P3" s="200">
        <v>60.17</v>
      </c>
      <c r="Q3" s="200">
        <v>2.59</v>
      </c>
      <c r="R3" s="200">
        <v>10.41</v>
      </c>
      <c r="S3" s="200">
        <v>6.48</v>
      </c>
      <c r="T3" s="200">
        <v>0</v>
      </c>
      <c r="U3" s="200">
        <v>282.68</v>
      </c>
      <c r="V3" s="200">
        <v>3.5</v>
      </c>
      <c r="W3" s="200">
        <v>11.4</v>
      </c>
      <c r="X3" s="200">
        <v>36.22</v>
      </c>
      <c r="Y3" s="200">
        <v>0</v>
      </c>
      <c r="Z3" s="200">
        <v>68.33</v>
      </c>
      <c r="AA3" s="200">
        <v>17.190000000000001</v>
      </c>
      <c r="AB3" s="200">
        <v>0</v>
      </c>
      <c r="AC3" s="200">
        <v>7.99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6.73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159.53</v>
      </c>
      <c r="L4" s="200">
        <v>61.5</v>
      </c>
      <c r="M4" s="200">
        <v>0</v>
      </c>
      <c r="N4" s="200">
        <v>29</v>
      </c>
      <c r="O4" s="200">
        <v>48.7</v>
      </c>
      <c r="P4" s="200">
        <v>60.17</v>
      </c>
      <c r="Q4" s="200">
        <v>2.59</v>
      </c>
      <c r="R4" s="200">
        <v>10.41</v>
      </c>
      <c r="S4" s="200">
        <v>6.48</v>
      </c>
      <c r="T4" s="200">
        <v>0</v>
      </c>
      <c r="U4" s="200">
        <v>282.68</v>
      </c>
      <c r="V4" s="200">
        <v>3.5</v>
      </c>
      <c r="W4" s="200">
        <v>11.4</v>
      </c>
      <c r="X4" s="200">
        <v>36.22</v>
      </c>
      <c r="Y4" s="200">
        <v>0</v>
      </c>
      <c r="Z4" s="200">
        <v>68.33</v>
      </c>
      <c r="AA4" s="200">
        <v>17.190000000000001</v>
      </c>
      <c r="AB4" s="200">
        <v>0</v>
      </c>
      <c r="AC4" s="200">
        <v>6.99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6.73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159.53</v>
      </c>
      <c r="L5" s="200">
        <v>61.5</v>
      </c>
      <c r="M5" s="200">
        <v>0</v>
      </c>
      <c r="N5" s="200">
        <v>29</v>
      </c>
      <c r="O5" s="200">
        <v>48.7</v>
      </c>
      <c r="P5" s="200">
        <v>60.17</v>
      </c>
      <c r="Q5" s="200">
        <v>2.59</v>
      </c>
      <c r="R5" s="200">
        <v>10.41</v>
      </c>
      <c r="S5" s="200">
        <v>6.48</v>
      </c>
      <c r="T5" s="200">
        <v>0</v>
      </c>
      <c r="U5" s="200">
        <v>282.68</v>
      </c>
      <c r="V5" s="200">
        <v>3.5</v>
      </c>
      <c r="W5" s="200">
        <v>11.4</v>
      </c>
      <c r="X5" s="200">
        <v>36.22</v>
      </c>
      <c r="Y5" s="200">
        <v>0</v>
      </c>
      <c r="Z5" s="200">
        <v>68.33</v>
      </c>
      <c r="AA5" s="200">
        <v>17.190000000000001</v>
      </c>
      <c r="AB5" s="200">
        <v>0</v>
      </c>
      <c r="AC5" s="200">
        <v>6.99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6.73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159.53</v>
      </c>
      <c r="L6" s="200">
        <v>61.5</v>
      </c>
      <c r="M6" s="200">
        <v>0</v>
      </c>
      <c r="N6" s="200">
        <v>29</v>
      </c>
      <c r="O6" s="200">
        <v>48.7</v>
      </c>
      <c r="P6" s="200">
        <v>60.17</v>
      </c>
      <c r="Q6" s="200">
        <v>2.59</v>
      </c>
      <c r="R6" s="200">
        <v>10.41</v>
      </c>
      <c r="S6" s="200">
        <v>6.48</v>
      </c>
      <c r="T6" s="200">
        <v>0</v>
      </c>
      <c r="U6" s="200">
        <v>282.68</v>
      </c>
      <c r="V6" s="200">
        <v>3.5</v>
      </c>
      <c r="W6" s="200">
        <v>11.4</v>
      </c>
      <c r="X6" s="200">
        <v>36.22</v>
      </c>
      <c r="Y6" s="200">
        <v>0</v>
      </c>
      <c r="Z6" s="200">
        <v>68.33</v>
      </c>
      <c r="AA6" s="200">
        <v>17.190000000000001</v>
      </c>
      <c r="AB6" s="200">
        <v>0</v>
      </c>
      <c r="AC6" s="200">
        <v>6.99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6.79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159.53</v>
      </c>
      <c r="L7" s="200">
        <v>61.5</v>
      </c>
      <c r="M7" s="200">
        <v>0</v>
      </c>
      <c r="N7" s="200">
        <v>29</v>
      </c>
      <c r="O7" s="200">
        <v>48.7</v>
      </c>
      <c r="P7" s="200">
        <v>60.17</v>
      </c>
      <c r="Q7" s="200">
        <v>2.59</v>
      </c>
      <c r="R7" s="200">
        <v>10.41</v>
      </c>
      <c r="S7" s="200">
        <v>6.48</v>
      </c>
      <c r="T7" s="200">
        <v>0</v>
      </c>
      <c r="U7" s="200">
        <v>282.68</v>
      </c>
      <c r="V7" s="200">
        <v>3.5</v>
      </c>
      <c r="W7" s="200">
        <v>11.4</v>
      </c>
      <c r="X7" s="200">
        <v>36.22</v>
      </c>
      <c r="Y7" s="200">
        <v>0</v>
      </c>
      <c r="Z7" s="200">
        <v>68.33</v>
      </c>
      <c r="AA7" s="200">
        <v>17.190000000000001</v>
      </c>
      <c r="AB7" s="200">
        <v>0</v>
      </c>
      <c r="AC7" s="200">
        <v>6.99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6.79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159.53</v>
      </c>
      <c r="L8" s="200">
        <v>61.5</v>
      </c>
      <c r="M8" s="200">
        <v>0</v>
      </c>
      <c r="N8" s="200">
        <v>29</v>
      </c>
      <c r="O8" s="200">
        <v>48.7</v>
      </c>
      <c r="P8" s="200">
        <v>60.17</v>
      </c>
      <c r="Q8" s="200">
        <v>2.59</v>
      </c>
      <c r="R8" s="200">
        <v>10.41</v>
      </c>
      <c r="S8" s="200">
        <v>6.48</v>
      </c>
      <c r="T8" s="200">
        <v>0</v>
      </c>
      <c r="U8" s="200">
        <v>282.68</v>
      </c>
      <c r="V8" s="200">
        <v>3.5</v>
      </c>
      <c r="W8" s="200">
        <v>11.4</v>
      </c>
      <c r="X8" s="200">
        <v>36.22</v>
      </c>
      <c r="Y8" s="200">
        <v>0</v>
      </c>
      <c r="Z8" s="200">
        <v>68.33</v>
      </c>
      <c r="AA8" s="200">
        <v>17.190000000000001</v>
      </c>
      <c r="AB8" s="200">
        <v>0</v>
      </c>
      <c r="AC8" s="200">
        <v>6.99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6.79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159.53</v>
      </c>
      <c r="L9" s="200">
        <v>61.5</v>
      </c>
      <c r="M9" s="200">
        <v>0</v>
      </c>
      <c r="N9" s="200">
        <v>29</v>
      </c>
      <c r="O9" s="200">
        <v>48.7</v>
      </c>
      <c r="P9" s="200">
        <v>60.17</v>
      </c>
      <c r="Q9" s="200">
        <v>2.59</v>
      </c>
      <c r="R9" s="200">
        <v>10.41</v>
      </c>
      <c r="S9" s="200">
        <v>6.48</v>
      </c>
      <c r="T9" s="200">
        <v>0</v>
      </c>
      <c r="U9" s="200">
        <v>282.68</v>
      </c>
      <c r="V9" s="200">
        <v>3.5</v>
      </c>
      <c r="W9" s="200">
        <v>11.4</v>
      </c>
      <c r="X9" s="200">
        <v>36.22</v>
      </c>
      <c r="Y9" s="200">
        <v>0</v>
      </c>
      <c r="Z9" s="200">
        <v>68.33</v>
      </c>
      <c r="AA9" s="200">
        <v>17.190000000000001</v>
      </c>
      <c r="AB9" s="200">
        <v>0</v>
      </c>
      <c r="AC9" s="200">
        <v>6.99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7.38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159.53</v>
      </c>
      <c r="L10" s="200">
        <v>61.5</v>
      </c>
      <c r="M10" s="200">
        <v>0</v>
      </c>
      <c r="N10" s="200">
        <v>29</v>
      </c>
      <c r="O10" s="200">
        <v>48.7</v>
      </c>
      <c r="P10" s="200">
        <v>60.17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282.68</v>
      </c>
      <c r="V10" s="200">
        <v>3.5</v>
      </c>
      <c r="W10" s="200">
        <v>11.4</v>
      </c>
      <c r="X10" s="200">
        <v>36.22</v>
      </c>
      <c r="Y10" s="200">
        <v>0</v>
      </c>
      <c r="Z10" s="200">
        <v>68.33</v>
      </c>
      <c r="AA10" s="200">
        <v>17.190000000000001</v>
      </c>
      <c r="AB10" s="200">
        <v>0</v>
      </c>
      <c r="AC10" s="200">
        <v>6.99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7.38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159.53</v>
      </c>
      <c r="L11" s="200">
        <v>61.5</v>
      </c>
      <c r="M11" s="200">
        <v>0</v>
      </c>
      <c r="N11" s="200">
        <v>29</v>
      </c>
      <c r="O11" s="200">
        <v>48.7</v>
      </c>
      <c r="P11" s="200">
        <v>60.17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282.68</v>
      </c>
      <c r="V11" s="200">
        <v>3.5</v>
      </c>
      <c r="W11" s="200">
        <v>11.4</v>
      </c>
      <c r="X11" s="200">
        <v>36.22</v>
      </c>
      <c r="Y11" s="200">
        <v>0</v>
      </c>
      <c r="Z11" s="200">
        <v>68.33</v>
      </c>
      <c r="AA11" s="200">
        <v>17.190000000000001</v>
      </c>
      <c r="AB11" s="200">
        <v>0</v>
      </c>
      <c r="AC11" s="200">
        <v>6.99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11.97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159.53</v>
      </c>
      <c r="L12" s="200">
        <v>61.5</v>
      </c>
      <c r="M12" s="200">
        <v>0</v>
      </c>
      <c r="N12" s="200">
        <v>29</v>
      </c>
      <c r="O12" s="200">
        <v>48.7</v>
      </c>
      <c r="P12" s="200">
        <v>60.17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282.68</v>
      </c>
      <c r="V12" s="200">
        <v>3.5</v>
      </c>
      <c r="W12" s="200">
        <v>11.4</v>
      </c>
      <c r="X12" s="200">
        <v>36.22</v>
      </c>
      <c r="Y12" s="200">
        <v>0</v>
      </c>
      <c r="Z12" s="200">
        <v>68.33</v>
      </c>
      <c r="AA12" s="200">
        <v>17.190000000000001</v>
      </c>
      <c r="AB12" s="200">
        <v>0</v>
      </c>
      <c r="AC12" s="200">
        <v>6.99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11.97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159.53</v>
      </c>
      <c r="L13" s="200">
        <v>61.5</v>
      </c>
      <c r="M13" s="200">
        <v>0</v>
      </c>
      <c r="N13" s="200">
        <v>29</v>
      </c>
      <c r="O13" s="200">
        <v>48.7</v>
      </c>
      <c r="P13" s="200">
        <v>60.17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282.68</v>
      </c>
      <c r="V13" s="200">
        <v>3.5</v>
      </c>
      <c r="W13" s="200">
        <v>11.4</v>
      </c>
      <c r="X13" s="200">
        <v>36.22</v>
      </c>
      <c r="Y13" s="200">
        <v>0</v>
      </c>
      <c r="Z13" s="200">
        <v>68.33</v>
      </c>
      <c r="AA13" s="200">
        <v>17.190000000000001</v>
      </c>
      <c r="AB13" s="200">
        <v>0</v>
      </c>
      <c r="AC13" s="200">
        <v>6.99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11.97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159.53</v>
      </c>
      <c r="L14" s="200">
        <v>61.5</v>
      </c>
      <c r="M14" s="200">
        <v>0</v>
      </c>
      <c r="N14" s="200">
        <v>29</v>
      </c>
      <c r="O14" s="200">
        <v>48.7</v>
      </c>
      <c r="P14" s="200">
        <v>60.17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282.68</v>
      </c>
      <c r="V14" s="200">
        <v>3.5</v>
      </c>
      <c r="W14" s="200">
        <v>11.4</v>
      </c>
      <c r="X14" s="200">
        <v>36.22</v>
      </c>
      <c r="Y14" s="200">
        <v>0</v>
      </c>
      <c r="Z14" s="200">
        <v>68.33</v>
      </c>
      <c r="AA14" s="200">
        <v>17.190000000000001</v>
      </c>
      <c r="AB14" s="200">
        <v>0</v>
      </c>
      <c r="AC14" s="200">
        <v>6.99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11.28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159.53</v>
      </c>
      <c r="L15" s="200">
        <v>61.5</v>
      </c>
      <c r="M15" s="200">
        <v>0</v>
      </c>
      <c r="N15" s="200">
        <v>29</v>
      </c>
      <c r="O15" s="200">
        <v>48.7</v>
      </c>
      <c r="P15" s="200">
        <v>60.17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282.68</v>
      </c>
      <c r="V15" s="200">
        <v>3.5</v>
      </c>
      <c r="W15" s="200">
        <v>11.4</v>
      </c>
      <c r="X15" s="200">
        <v>36.22</v>
      </c>
      <c r="Y15" s="200">
        <v>0</v>
      </c>
      <c r="Z15" s="200">
        <v>68.33</v>
      </c>
      <c r="AA15" s="200">
        <v>17.190000000000001</v>
      </c>
      <c r="AB15" s="200">
        <v>0</v>
      </c>
      <c r="AC15" s="200">
        <v>6.99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11.97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159.53</v>
      </c>
      <c r="L16" s="200">
        <v>61.5</v>
      </c>
      <c r="M16" s="200">
        <v>0</v>
      </c>
      <c r="N16" s="200">
        <v>29</v>
      </c>
      <c r="O16" s="200">
        <v>48.7</v>
      </c>
      <c r="P16" s="200">
        <v>60.17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282.68</v>
      </c>
      <c r="V16" s="200">
        <v>3.5</v>
      </c>
      <c r="W16" s="200">
        <v>11.4</v>
      </c>
      <c r="X16" s="200">
        <v>36.22</v>
      </c>
      <c r="Y16" s="200">
        <v>0</v>
      </c>
      <c r="Z16" s="200">
        <v>68.33</v>
      </c>
      <c r="AA16" s="200">
        <v>17.190000000000001</v>
      </c>
      <c r="AB16" s="200">
        <v>0</v>
      </c>
      <c r="AC16" s="200">
        <v>6.99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11.97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159.53</v>
      </c>
      <c r="L17" s="200">
        <v>61.5</v>
      </c>
      <c r="M17" s="200">
        <v>0</v>
      </c>
      <c r="N17" s="200">
        <v>29</v>
      </c>
      <c r="O17" s="200">
        <v>48.7</v>
      </c>
      <c r="P17" s="200">
        <v>60.17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282.68</v>
      </c>
      <c r="V17" s="200">
        <v>3.5</v>
      </c>
      <c r="W17" s="200">
        <v>11.4</v>
      </c>
      <c r="X17" s="200">
        <v>36.22</v>
      </c>
      <c r="Y17" s="200">
        <v>0</v>
      </c>
      <c r="Z17" s="200">
        <v>68.33</v>
      </c>
      <c r="AA17" s="200">
        <v>17.190000000000001</v>
      </c>
      <c r="AB17" s="200">
        <v>0</v>
      </c>
      <c r="AC17" s="200">
        <v>6.99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11.97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159.53</v>
      </c>
      <c r="L18" s="200">
        <v>61.5</v>
      </c>
      <c r="M18" s="200">
        <v>0</v>
      </c>
      <c r="N18" s="200">
        <v>29</v>
      </c>
      <c r="O18" s="200">
        <v>48.7</v>
      </c>
      <c r="P18" s="200">
        <v>60.17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282.68</v>
      </c>
      <c r="V18" s="200">
        <v>3.5</v>
      </c>
      <c r="W18" s="200">
        <v>11.4</v>
      </c>
      <c r="X18" s="200">
        <v>36.22</v>
      </c>
      <c r="Y18" s="200">
        <v>0</v>
      </c>
      <c r="Z18" s="200">
        <v>68.33</v>
      </c>
      <c r="AA18" s="200">
        <v>17.190000000000001</v>
      </c>
      <c r="AB18" s="200">
        <v>0</v>
      </c>
      <c r="AC18" s="200">
        <v>7.99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11.97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159.53</v>
      </c>
      <c r="L19" s="200">
        <v>61.5</v>
      </c>
      <c r="M19" s="200">
        <v>0</v>
      </c>
      <c r="N19" s="200">
        <v>29</v>
      </c>
      <c r="O19" s="200">
        <v>48.7</v>
      </c>
      <c r="P19" s="200">
        <v>60.17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282.68</v>
      </c>
      <c r="V19" s="200">
        <v>3.5</v>
      </c>
      <c r="W19" s="200">
        <v>11.4</v>
      </c>
      <c r="X19" s="200">
        <v>36.22</v>
      </c>
      <c r="Y19" s="200">
        <v>0</v>
      </c>
      <c r="Z19" s="200">
        <v>68.33</v>
      </c>
      <c r="AA19" s="200">
        <v>17.190000000000001</v>
      </c>
      <c r="AB19" s="200">
        <v>0</v>
      </c>
      <c r="AC19" s="200">
        <v>7.99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11.97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159.53</v>
      </c>
      <c r="L20" s="200">
        <v>61.5</v>
      </c>
      <c r="M20" s="200">
        <v>0</v>
      </c>
      <c r="N20" s="200">
        <v>29</v>
      </c>
      <c r="O20" s="200">
        <v>48.7</v>
      </c>
      <c r="P20" s="200">
        <v>60.17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282.68</v>
      </c>
      <c r="V20" s="200">
        <v>3.5</v>
      </c>
      <c r="W20" s="200">
        <v>11.4</v>
      </c>
      <c r="X20" s="200">
        <v>36.22</v>
      </c>
      <c r="Y20" s="200">
        <v>0</v>
      </c>
      <c r="Z20" s="200">
        <v>68.33</v>
      </c>
      <c r="AA20" s="200">
        <v>17.190000000000001</v>
      </c>
      <c r="AB20" s="200">
        <v>0</v>
      </c>
      <c r="AC20" s="200">
        <v>7.99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11.97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159.53</v>
      </c>
      <c r="L21" s="200">
        <v>61.5</v>
      </c>
      <c r="M21" s="200">
        <v>0</v>
      </c>
      <c r="N21" s="200">
        <v>29</v>
      </c>
      <c r="O21" s="200">
        <v>48.7</v>
      </c>
      <c r="P21" s="200">
        <v>60.17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282.68</v>
      </c>
      <c r="V21" s="200">
        <v>3.5</v>
      </c>
      <c r="W21" s="200">
        <v>11.4</v>
      </c>
      <c r="X21" s="200">
        <v>36.22</v>
      </c>
      <c r="Y21" s="200">
        <v>0</v>
      </c>
      <c r="Z21" s="200">
        <v>68.33</v>
      </c>
      <c r="AA21" s="200">
        <v>17.190000000000001</v>
      </c>
      <c r="AB21" s="200">
        <v>0</v>
      </c>
      <c r="AC21" s="200">
        <v>7.99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11.28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159.53</v>
      </c>
      <c r="L22" s="200">
        <v>61.5</v>
      </c>
      <c r="M22" s="200">
        <v>0</v>
      </c>
      <c r="N22" s="200">
        <v>29</v>
      </c>
      <c r="O22" s="200">
        <v>48.7</v>
      </c>
      <c r="P22" s="200">
        <v>60.17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282.68</v>
      </c>
      <c r="V22" s="200">
        <v>3.5</v>
      </c>
      <c r="W22" s="200">
        <v>11.4</v>
      </c>
      <c r="X22" s="200">
        <v>36.22</v>
      </c>
      <c r="Y22" s="200">
        <v>0</v>
      </c>
      <c r="Z22" s="200">
        <v>68.33</v>
      </c>
      <c r="AA22" s="200">
        <v>17.190000000000001</v>
      </c>
      <c r="AB22" s="200">
        <v>0</v>
      </c>
      <c r="AC22" s="200">
        <v>7.99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11.97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159.53</v>
      </c>
      <c r="L23" s="200">
        <v>61.5</v>
      </c>
      <c r="M23" s="200">
        <v>0</v>
      </c>
      <c r="N23" s="200">
        <v>29</v>
      </c>
      <c r="O23" s="200">
        <v>48.7</v>
      </c>
      <c r="P23" s="200">
        <v>60.17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282.68</v>
      </c>
      <c r="V23" s="200">
        <v>3.5</v>
      </c>
      <c r="W23" s="200">
        <v>11.4</v>
      </c>
      <c r="X23" s="200">
        <v>36.22</v>
      </c>
      <c r="Y23" s="200">
        <v>0</v>
      </c>
      <c r="Z23" s="200">
        <v>68.33</v>
      </c>
      <c r="AA23" s="200">
        <v>17.190000000000001</v>
      </c>
      <c r="AB23" s="200">
        <v>0</v>
      </c>
      <c r="AC23" s="200">
        <v>7.99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11.97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159.53</v>
      </c>
      <c r="L24" s="200">
        <v>61.5</v>
      </c>
      <c r="M24" s="200">
        <v>0</v>
      </c>
      <c r="N24" s="200">
        <v>29</v>
      </c>
      <c r="O24" s="200">
        <v>48.7</v>
      </c>
      <c r="P24" s="200">
        <v>60.17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282.68</v>
      </c>
      <c r="V24" s="200">
        <v>3.5</v>
      </c>
      <c r="W24" s="200">
        <v>11.4</v>
      </c>
      <c r="X24" s="200">
        <v>36.22</v>
      </c>
      <c r="Y24" s="200">
        <v>0</v>
      </c>
      <c r="Z24" s="200">
        <v>68.33</v>
      </c>
      <c r="AA24" s="200">
        <v>17.190000000000001</v>
      </c>
      <c r="AB24" s="200">
        <v>0</v>
      </c>
      <c r="AC24" s="200">
        <v>7.99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11.97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159.53</v>
      </c>
      <c r="L25" s="200">
        <v>61.5</v>
      </c>
      <c r="M25" s="200">
        <v>0</v>
      </c>
      <c r="N25" s="200">
        <v>29</v>
      </c>
      <c r="O25" s="200">
        <v>48.7</v>
      </c>
      <c r="P25" s="200">
        <v>60.17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282.68</v>
      </c>
      <c r="V25" s="200">
        <v>3.5</v>
      </c>
      <c r="W25" s="200">
        <v>11.4</v>
      </c>
      <c r="X25" s="200">
        <v>36.22</v>
      </c>
      <c r="Y25" s="200">
        <v>0</v>
      </c>
      <c r="Z25" s="200">
        <v>68.33</v>
      </c>
      <c r="AA25" s="200">
        <v>17.190000000000001</v>
      </c>
      <c r="AB25" s="200">
        <v>0</v>
      </c>
      <c r="AC25" s="200">
        <v>7.99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11.97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159.53</v>
      </c>
      <c r="L26" s="200">
        <v>61.5</v>
      </c>
      <c r="M26" s="200">
        <v>0</v>
      </c>
      <c r="N26" s="200">
        <v>29</v>
      </c>
      <c r="O26" s="200">
        <v>48.7</v>
      </c>
      <c r="P26" s="200">
        <v>60.17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282.68</v>
      </c>
      <c r="V26" s="200">
        <v>3.5</v>
      </c>
      <c r="W26" s="200">
        <v>11.4</v>
      </c>
      <c r="X26" s="200">
        <v>36.22</v>
      </c>
      <c r="Y26" s="200">
        <v>0</v>
      </c>
      <c r="Z26" s="200">
        <v>68.33</v>
      </c>
      <c r="AA26" s="200">
        <v>17.190000000000001</v>
      </c>
      <c r="AB26" s="200">
        <v>0</v>
      </c>
      <c r="AC26" s="200">
        <v>7.99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11.97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159.54</v>
      </c>
      <c r="L27" s="200">
        <v>61.5</v>
      </c>
      <c r="M27" s="200">
        <v>0</v>
      </c>
      <c r="N27" s="200">
        <v>29</v>
      </c>
      <c r="O27" s="200">
        <v>48.7</v>
      </c>
      <c r="P27" s="200">
        <v>60.17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282.68</v>
      </c>
      <c r="V27" s="200">
        <v>3.5</v>
      </c>
      <c r="W27" s="200">
        <v>11.4</v>
      </c>
      <c r="X27" s="200">
        <v>36.22</v>
      </c>
      <c r="Y27" s="200">
        <v>0</v>
      </c>
      <c r="Z27" s="200">
        <v>68.33</v>
      </c>
      <c r="AA27" s="200">
        <v>17.190000000000001</v>
      </c>
      <c r="AB27" s="200">
        <v>0</v>
      </c>
      <c r="AC27" s="200">
        <v>7.99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11.97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6.86</v>
      </c>
      <c r="AR27" s="200">
        <v>0</v>
      </c>
      <c r="AS27" s="200">
        <v>0</v>
      </c>
      <c r="AT27" s="200">
        <v>2.69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159.54</v>
      </c>
      <c r="L28" s="200">
        <v>61.5</v>
      </c>
      <c r="M28" s="200">
        <v>0</v>
      </c>
      <c r="N28" s="200">
        <v>29</v>
      </c>
      <c r="O28" s="200">
        <v>48.7</v>
      </c>
      <c r="P28" s="200">
        <v>60.17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282.68</v>
      </c>
      <c r="V28" s="200">
        <v>3.5</v>
      </c>
      <c r="W28" s="200">
        <v>11.4</v>
      </c>
      <c r="X28" s="200">
        <v>36.22</v>
      </c>
      <c r="Y28" s="200">
        <v>0</v>
      </c>
      <c r="Z28" s="200">
        <v>68.33</v>
      </c>
      <c r="AA28" s="200">
        <v>17.190000000000001</v>
      </c>
      <c r="AB28" s="200">
        <v>0</v>
      </c>
      <c r="AC28" s="200">
        <v>7.99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11.28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14.11</v>
      </c>
      <c r="AR28" s="200">
        <v>0</v>
      </c>
      <c r="AS28" s="200">
        <v>0</v>
      </c>
      <c r="AT28" s="200">
        <v>2.69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159.54</v>
      </c>
      <c r="L29" s="200">
        <v>61.5</v>
      </c>
      <c r="M29" s="200">
        <v>0</v>
      </c>
      <c r="N29" s="200">
        <v>29</v>
      </c>
      <c r="O29" s="200">
        <v>48.7</v>
      </c>
      <c r="P29" s="200">
        <v>60.17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282.68</v>
      </c>
      <c r="V29" s="200">
        <v>3.5</v>
      </c>
      <c r="W29" s="200">
        <v>11.4</v>
      </c>
      <c r="X29" s="200">
        <v>36.22</v>
      </c>
      <c r="Y29" s="200">
        <v>0</v>
      </c>
      <c r="Z29" s="200">
        <v>68.33</v>
      </c>
      <c r="AA29" s="200">
        <v>17.190000000000001</v>
      </c>
      <c r="AB29" s="200">
        <v>0</v>
      </c>
      <c r="AC29" s="200">
        <v>7.99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11.97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23.01</v>
      </c>
      <c r="AR29" s="200">
        <v>0</v>
      </c>
      <c r="AS29" s="200">
        <v>0</v>
      </c>
      <c r="AT29" s="200">
        <v>2.69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159.54</v>
      </c>
      <c r="L30" s="200">
        <v>61.5</v>
      </c>
      <c r="M30" s="200">
        <v>0</v>
      </c>
      <c r="N30" s="200">
        <v>29</v>
      </c>
      <c r="O30" s="200">
        <v>48.7</v>
      </c>
      <c r="P30" s="200">
        <v>60.17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282.68</v>
      </c>
      <c r="V30" s="200">
        <v>3.5</v>
      </c>
      <c r="W30" s="200">
        <v>11.4</v>
      </c>
      <c r="X30" s="200">
        <v>36.22</v>
      </c>
      <c r="Y30" s="200">
        <v>0</v>
      </c>
      <c r="Z30" s="200">
        <v>68.33</v>
      </c>
      <c r="AA30" s="200">
        <v>17.190000000000001</v>
      </c>
      <c r="AB30" s="200">
        <v>0</v>
      </c>
      <c r="AC30" s="200">
        <v>7.99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11.97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23.33</v>
      </c>
      <c r="AR30" s="200">
        <v>0</v>
      </c>
      <c r="AS30" s="200">
        <v>0</v>
      </c>
      <c r="AT30" s="200">
        <v>2.69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159.54</v>
      </c>
      <c r="L31" s="200">
        <v>61.5</v>
      </c>
      <c r="M31" s="200">
        <v>0</v>
      </c>
      <c r="N31" s="200">
        <v>29</v>
      </c>
      <c r="O31" s="200">
        <v>48.7</v>
      </c>
      <c r="P31" s="200">
        <v>60.17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282.68</v>
      </c>
      <c r="V31" s="200">
        <v>3.5</v>
      </c>
      <c r="W31" s="200">
        <v>11.4</v>
      </c>
      <c r="X31" s="200">
        <v>36.22</v>
      </c>
      <c r="Y31" s="200">
        <v>0</v>
      </c>
      <c r="Z31" s="200">
        <v>68.33</v>
      </c>
      <c r="AA31" s="200">
        <v>17.190000000000001</v>
      </c>
      <c r="AB31" s="200">
        <v>0</v>
      </c>
      <c r="AC31" s="200">
        <v>7.99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11.97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23.6</v>
      </c>
      <c r="AR31" s="200">
        <v>0</v>
      </c>
      <c r="AS31" s="200">
        <v>0</v>
      </c>
      <c r="AT31" s="200">
        <v>2.69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159.54</v>
      </c>
      <c r="L32" s="200">
        <v>61.5</v>
      </c>
      <c r="M32" s="200">
        <v>0</v>
      </c>
      <c r="N32" s="200">
        <v>29</v>
      </c>
      <c r="O32" s="200">
        <v>48.7</v>
      </c>
      <c r="P32" s="200">
        <v>60.17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282.68</v>
      </c>
      <c r="V32" s="200">
        <v>3.5</v>
      </c>
      <c r="W32" s="200">
        <v>11.4</v>
      </c>
      <c r="X32" s="200">
        <v>36.22</v>
      </c>
      <c r="Y32" s="200">
        <v>0</v>
      </c>
      <c r="Z32" s="200">
        <v>68.33</v>
      </c>
      <c r="AA32" s="200">
        <v>17.190000000000001</v>
      </c>
      <c r="AB32" s="200">
        <v>0</v>
      </c>
      <c r="AC32" s="200">
        <v>7.99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11.97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23.75</v>
      </c>
      <c r="AR32" s="200">
        <v>0</v>
      </c>
      <c r="AS32" s="200">
        <v>0</v>
      </c>
      <c r="AT32" s="200">
        <v>2.69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159.54</v>
      </c>
      <c r="L33" s="200">
        <v>61.5</v>
      </c>
      <c r="M33" s="200">
        <v>0</v>
      </c>
      <c r="N33" s="200">
        <v>29</v>
      </c>
      <c r="O33" s="200">
        <v>48.7</v>
      </c>
      <c r="P33" s="200">
        <v>60.17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282.68</v>
      </c>
      <c r="V33" s="200">
        <v>3.5</v>
      </c>
      <c r="W33" s="200">
        <v>11.4</v>
      </c>
      <c r="X33" s="200">
        <v>36.22</v>
      </c>
      <c r="Y33" s="200">
        <v>0</v>
      </c>
      <c r="Z33" s="200">
        <v>68.33</v>
      </c>
      <c r="AA33" s="200">
        <v>17.190000000000001</v>
      </c>
      <c r="AB33" s="200">
        <v>0</v>
      </c>
      <c r="AC33" s="200">
        <v>7.99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11.97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23.75</v>
      </c>
      <c r="AR33" s="200">
        <v>0</v>
      </c>
      <c r="AS33" s="200">
        <v>0</v>
      </c>
      <c r="AT33" s="200">
        <v>2.69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159.54</v>
      </c>
      <c r="L34" s="200">
        <v>61.5</v>
      </c>
      <c r="M34" s="200">
        <v>0</v>
      </c>
      <c r="N34" s="200">
        <v>29</v>
      </c>
      <c r="O34" s="200">
        <v>48.7</v>
      </c>
      <c r="P34" s="200">
        <v>60.17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282.68</v>
      </c>
      <c r="V34" s="200">
        <v>3.5</v>
      </c>
      <c r="W34" s="200">
        <v>11.4</v>
      </c>
      <c r="X34" s="200">
        <v>36.22</v>
      </c>
      <c r="Y34" s="200">
        <v>0</v>
      </c>
      <c r="Z34" s="200">
        <v>68.33</v>
      </c>
      <c r="AA34" s="200">
        <v>17.190000000000001</v>
      </c>
      <c r="AB34" s="200">
        <v>0</v>
      </c>
      <c r="AC34" s="200">
        <v>7.99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11.97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23.75</v>
      </c>
      <c r="AR34" s="200">
        <v>0</v>
      </c>
      <c r="AS34" s="200">
        <v>0</v>
      </c>
      <c r="AT34" s="200">
        <v>2.69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159.54</v>
      </c>
      <c r="L35" s="200">
        <v>61.5</v>
      </c>
      <c r="M35" s="200">
        <v>0</v>
      </c>
      <c r="N35" s="200">
        <v>29</v>
      </c>
      <c r="O35" s="200">
        <v>48.7</v>
      </c>
      <c r="P35" s="200">
        <v>60.17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282.68</v>
      </c>
      <c r="V35" s="200">
        <v>3.5</v>
      </c>
      <c r="W35" s="200">
        <v>11.4</v>
      </c>
      <c r="X35" s="200">
        <v>36.22</v>
      </c>
      <c r="Y35" s="200">
        <v>0</v>
      </c>
      <c r="Z35" s="200">
        <v>68.33</v>
      </c>
      <c r="AA35" s="200">
        <v>17.190000000000001</v>
      </c>
      <c r="AB35" s="200">
        <v>0</v>
      </c>
      <c r="AC35" s="200">
        <v>6.99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11.28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23.75</v>
      </c>
      <c r="AR35" s="200">
        <v>0</v>
      </c>
      <c r="AS35" s="200">
        <v>0</v>
      </c>
      <c r="AT35" s="200">
        <v>2.69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159.54</v>
      </c>
      <c r="L36" s="200">
        <v>61.5</v>
      </c>
      <c r="M36" s="200">
        <v>0</v>
      </c>
      <c r="N36" s="200">
        <v>29</v>
      </c>
      <c r="O36" s="200">
        <v>48.7</v>
      </c>
      <c r="P36" s="200">
        <v>60.17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282.68</v>
      </c>
      <c r="V36" s="200">
        <v>3.5</v>
      </c>
      <c r="W36" s="200">
        <v>11.4</v>
      </c>
      <c r="X36" s="200">
        <v>36.22</v>
      </c>
      <c r="Y36" s="200">
        <v>0</v>
      </c>
      <c r="Z36" s="200">
        <v>68.33</v>
      </c>
      <c r="AA36" s="200">
        <v>17.190000000000001</v>
      </c>
      <c r="AB36" s="200">
        <v>0</v>
      </c>
      <c r="AC36" s="200">
        <v>6.99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11.97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23.75</v>
      </c>
      <c r="AR36" s="200">
        <v>0</v>
      </c>
      <c r="AS36" s="200">
        <v>0</v>
      </c>
      <c r="AT36" s="200">
        <v>2.69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159.54</v>
      </c>
      <c r="L37" s="200">
        <v>61.5</v>
      </c>
      <c r="M37" s="200">
        <v>0</v>
      </c>
      <c r="N37" s="200">
        <v>13.92</v>
      </c>
      <c r="O37" s="200">
        <v>48.7</v>
      </c>
      <c r="P37" s="200">
        <v>60.17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282.68</v>
      </c>
      <c r="V37" s="200">
        <v>3.5</v>
      </c>
      <c r="W37" s="200">
        <v>11.4</v>
      </c>
      <c r="X37" s="200">
        <v>36.22</v>
      </c>
      <c r="Y37" s="200">
        <v>0</v>
      </c>
      <c r="Z37" s="200">
        <v>68.33</v>
      </c>
      <c r="AA37" s="200">
        <v>17.190000000000001</v>
      </c>
      <c r="AB37" s="200">
        <v>0</v>
      </c>
      <c r="AC37" s="200">
        <v>6.99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11.97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159.54</v>
      </c>
      <c r="L38" s="200">
        <v>61.5</v>
      </c>
      <c r="M38" s="200">
        <v>0</v>
      </c>
      <c r="N38" s="200">
        <v>13.92</v>
      </c>
      <c r="O38" s="200">
        <v>48.7</v>
      </c>
      <c r="P38" s="200">
        <v>60.17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282.68</v>
      </c>
      <c r="V38" s="200">
        <v>3.5</v>
      </c>
      <c r="W38" s="200">
        <v>11.4</v>
      </c>
      <c r="X38" s="200">
        <v>36.22</v>
      </c>
      <c r="Y38" s="200">
        <v>0</v>
      </c>
      <c r="Z38" s="200">
        <v>68.33</v>
      </c>
      <c r="AA38" s="200">
        <v>17.190000000000001</v>
      </c>
      <c r="AB38" s="200">
        <v>0</v>
      </c>
      <c r="AC38" s="200">
        <v>6.99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11.97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159.53</v>
      </c>
      <c r="L39" s="200">
        <v>61.5</v>
      </c>
      <c r="M39" s="200">
        <v>0</v>
      </c>
      <c r="N39" s="200">
        <v>13.92</v>
      </c>
      <c r="O39" s="200">
        <v>48.7</v>
      </c>
      <c r="P39" s="200">
        <v>60.17</v>
      </c>
      <c r="Q39" s="200">
        <v>2.59</v>
      </c>
      <c r="R39" s="200">
        <v>10.41</v>
      </c>
      <c r="S39" s="200">
        <v>6.48</v>
      </c>
      <c r="T39" s="200">
        <v>0</v>
      </c>
      <c r="U39" s="200">
        <v>282.68</v>
      </c>
      <c r="V39" s="200">
        <v>3.5</v>
      </c>
      <c r="W39" s="200">
        <v>11.4</v>
      </c>
      <c r="X39" s="200">
        <v>36.22</v>
      </c>
      <c r="Y39" s="200">
        <v>0</v>
      </c>
      <c r="Z39" s="200">
        <v>68.33</v>
      </c>
      <c r="AA39" s="200">
        <v>17.190000000000001</v>
      </c>
      <c r="AB39" s="200">
        <v>0</v>
      </c>
      <c r="AC39" s="200">
        <v>5.99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11.97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149.66</v>
      </c>
      <c r="L40" s="200">
        <v>61.5</v>
      </c>
      <c r="M40" s="200">
        <v>0</v>
      </c>
      <c r="N40" s="200">
        <v>13.92</v>
      </c>
      <c r="O40" s="200">
        <v>48.7</v>
      </c>
      <c r="P40" s="200">
        <v>60.17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282.68</v>
      </c>
      <c r="V40" s="200">
        <v>3.5</v>
      </c>
      <c r="W40" s="200">
        <v>11.4</v>
      </c>
      <c r="X40" s="200">
        <v>36.22</v>
      </c>
      <c r="Y40" s="200">
        <v>0</v>
      </c>
      <c r="Z40" s="200">
        <v>68.33</v>
      </c>
      <c r="AA40" s="200">
        <v>17.190000000000001</v>
      </c>
      <c r="AB40" s="200">
        <v>0</v>
      </c>
      <c r="AC40" s="200">
        <v>5.99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11.97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159.53</v>
      </c>
      <c r="L41" s="200">
        <v>61.5</v>
      </c>
      <c r="M41" s="200">
        <v>0</v>
      </c>
      <c r="N41" s="200">
        <v>13.92</v>
      </c>
      <c r="O41" s="200">
        <v>48.7</v>
      </c>
      <c r="P41" s="200">
        <v>60.17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282.68</v>
      </c>
      <c r="V41" s="200">
        <v>3.5</v>
      </c>
      <c r="W41" s="200">
        <v>11.4</v>
      </c>
      <c r="X41" s="200">
        <v>36.22</v>
      </c>
      <c r="Y41" s="200">
        <v>0</v>
      </c>
      <c r="Z41" s="200">
        <v>68.33</v>
      </c>
      <c r="AA41" s="200">
        <v>17.190000000000001</v>
      </c>
      <c r="AB41" s="200">
        <v>0</v>
      </c>
      <c r="AC41" s="200">
        <v>5.99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11.97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159.53</v>
      </c>
      <c r="L42" s="200">
        <v>61.5</v>
      </c>
      <c r="M42" s="200">
        <v>0</v>
      </c>
      <c r="N42" s="200">
        <v>13.92</v>
      </c>
      <c r="O42" s="200">
        <v>48.7</v>
      </c>
      <c r="P42" s="200">
        <v>60.17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282.68</v>
      </c>
      <c r="V42" s="200">
        <v>3.5</v>
      </c>
      <c r="W42" s="200">
        <v>11.4</v>
      </c>
      <c r="X42" s="200">
        <v>36.22</v>
      </c>
      <c r="Y42" s="200">
        <v>0</v>
      </c>
      <c r="Z42" s="200">
        <v>68.33</v>
      </c>
      <c r="AA42" s="200">
        <v>17.190000000000001</v>
      </c>
      <c r="AB42" s="200">
        <v>0</v>
      </c>
      <c r="AC42" s="200">
        <v>5.99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11.97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159.53</v>
      </c>
      <c r="L43" s="200">
        <v>61.5</v>
      </c>
      <c r="M43" s="200">
        <v>0</v>
      </c>
      <c r="N43" s="200">
        <v>13.92</v>
      </c>
      <c r="O43" s="200">
        <v>48.7</v>
      </c>
      <c r="P43" s="200">
        <v>60.17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282.68</v>
      </c>
      <c r="V43" s="200">
        <v>3.5</v>
      </c>
      <c r="W43" s="200">
        <v>11.4</v>
      </c>
      <c r="X43" s="200">
        <v>36.22</v>
      </c>
      <c r="Y43" s="200">
        <v>0</v>
      </c>
      <c r="Z43" s="200">
        <v>68.33</v>
      </c>
      <c r="AA43" s="200">
        <v>17.190000000000001</v>
      </c>
      <c r="AB43" s="200">
        <v>0</v>
      </c>
      <c r="AC43" s="200">
        <v>7.43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11.97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159.53</v>
      </c>
      <c r="L44" s="200">
        <v>61.5</v>
      </c>
      <c r="M44" s="200">
        <v>0</v>
      </c>
      <c r="N44" s="200">
        <v>13.92</v>
      </c>
      <c r="O44" s="200">
        <v>48.7</v>
      </c>
      <c r="P44" s="200">
        <v>60.17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282.68</v>
      </c>
      <c r="V44" s="200">
        <v>3.5</v>
      </c>
      <c r="W44" s="200">
        <v>11.4</v>
      </c>
      <c r="X44" s="200">
        <v>36.22</v>
      </c>
      <c r="Y44" s="200">
        <v>0</v>
      </c>
      <c r="Z44" s="200">
        <v>68.33</v>
      </c>
      <c r="AA44" s="200">
        <v>17.190000000000001</v>
      </c>
      <c r="AB44" s="200">
        <v>0</v>
      </c>
      <c r="AC44" s="200">
        <v>7.43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11.97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159.53</v>
      </c>
      <c r="L45" s="200">
        <v>61.5</v>
      </c>
      <c r="M45" s="200">
        <v>0</v>
      </c>
      <c r="N45" s="200">
        <v>13.92</v>
      </c>
      <c r="O45" s="200">
        <v>48.7</v>
      </c>
      <c r="P45" s="200">
        <v>60.17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282.68</v>
      </c>
      <c r="V45" s="200">
        <v>3.5</v>
      </c>
      <c r="W45" s="200">
        <v>11.4</v>
      </c>
      <c r="X45" s="200">
        <v>36.22</v>
      </c>
      <c r="Y45" s="200">
        <v>0</v>
      </c>
      <c r="Z45" s="200">
        <v>68.33</v>
      </c>
      <c r="AA45" s="200">
        <v>17.190000000000001</v>
      </c>
      <c r="AB45" s="200">
        <v>0</v>
      </c>
      <c r="AC45" s="200">
        <v>7.43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15.69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159.53</v>
      </c>
      <c r="L46" s="200">
        <v>61.5</v>
      </c>
      <c r="M46" s="200">
        <v>0</v>
      </c>
      <c r="N46" s="200">
        <v>13.92</v>
      </c>
      <c r="O46" s="200">
        <v>48.7</v>
      </c>
      <c r="P46" s="200">
        <v>60.17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282.68</v>
      </c>
      <c r="V46" s="200">
        <v>3.5</v>
      </c>
      <c r="W46" s="200">
        <v>11.4</v>
      </c>
      <c r="X46" s="200">
        <v>36.22</v>
      </c>
      <c r="Y46" s="200">
        <v>0</v>
      </c>
      <c r="Z46" s="200">
        <v>68.33</v>
      </c>
      <c r="AA46" s="200">
        <v>17.190000000000001</v>
      </c>
      <c r="AB46" s="200">
        <v>0</v>
      </c>
      <c r="AC46" s="200">
        <v>7.43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8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159.53</v>
      </c>
      <c r="L47" s="200">
        <v>61.5</v>
      </c>
      <c r="M47" s="200">
        <v>0</v>
      </c>
      <c r="N47" s="200">
        <v>13.92</v>
      </c>
      <c r="O47" s="200">
        <v>48.7</v>
      </c>
      <c r="P47" s="200">
        <v>60.17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282.68</v>
      </c>
      <c r="V47" s="200">
        <v>3.5</v>
      </c>
      <c r="W47" s="200">
        <v>11.4</v>
      </c>
      <c r="X47" s="200">
        <v>36.22</v>
      </c>
      <c r="Y47" s="200">
        <v>0</v>
      </c>
      <c r="Z47" s="200">
        <v>68.33</v>
      </c>
      <c r="AA47" s="200">
        <v>17.190000000000001</v>
      </c>
      <c r="AB47" s="200">
        <v>0</v>
      </c>
      <c r="AC47" s="200">
        <v>7.43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13.84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159.53</v>
      </c>
      <c r="L48" s="200">
        <v>61.5</v>
      </c>
      <c r="M48" s="200">
        <v>0</v>
      </c>
      <c r="N48" s="200">
        <v>13.92</v>
      </c>
      <c r="O48" s="200">
        <v>48.7</v>
      </c>
      <c r="P48" s="200">
        <v>60.17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282.68</v>
      </c>
      <c r="V48" s="200">
        <v>3.5</v>
      </c>
      <c r="W48" s="200">
        <v>11.4</v>
      </c>
      <c r="X48" s="200">
        <v>36.22</v>
      </c>
      <c r="Y48" s="200">
        <v>0</v>
      </c>
      <c r="Z48" s="200">
        <v>68.33</v>
      </c>
      <c r="AA48" s="200">
        <v>17.190000000000001</v>
      </c>
      <c r="AB48" s="200">
        <v>0</v>
      </c>
      <c r="AC48" s="200">
        <v>7.43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13.84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159.53</v>
      </c>
      <c r="L49" s="200">
        <v>61.5</v>
      </c>
      <c r="M49" s="200">
        <v>0</v>
      </c>
      <c r="N49" s="200">
        <v>13.92</v>
      </c>
      <c r="O49" s="200">
        <v>48.7</v>
      </c>
      <c r="P49" s="200">
        <v>60.17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282.68</v>
      </c>
      <c r="V49" s="200">
        <v>3.5</v>
      </c>
      <c r="W49" s="200">
        <v>11.4</v>
      </c>
      <c r="X49" s="200">
        <v>36.22</v>
      </c>
      <c r="Y49" s="200">
        <v>0</v>
      </c>
      <c r="Z49" s="200">
        <v>68.33</v>
      </c>
      <c r="AA49" s="200">
        <v>17.190000000000001</v>
      </c>
      <c r="AB49" s="200">
        <v>0</v>
      </c>
      <c r="AC49" s="200">
        <v>7.43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13.84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159.53</v>
      </c>
      <c r="L50" s="200">
        <v>61.5</v>
      </c>
      <c r="M50" s="200">
        <v>0</v>
      </c>
      <c r="N50" s="200">
        <v>13.92</v>
      </c>
      <c r="O50" s="200">
        <v>48.7</v>
      </c>
      <c r="P50" s="200">
        <v>60.17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282.68</v>
      </c>
      <c r="V50" s="200">
        <v>3.5</v>
      </c>
      <c r="W50" s="200">
        <v>11.4</v>
      </c>
      <c r="X50" s="200">
        <v>36.22</v>
      </c>
      <c r="Y50" s="200">
        <v>0</v>
      </c>
      <c r="Z50" s="200">
        <v>68.33</v>
      </c>
      <c r="AA50" s="200">
        <v>17.190000000000001</v>
      </c>
      <c r="AB50" s="200">
        <v>0</v>
      </c>
      <c r="AC50" s="200">
        <v>7.43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13.84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159.53</v>
      </c>
      <c r="L51" s="200">
        <v>61.5</v>
      </c>
      <c r="M51" s="200">
        <v>0</v>
      </c>
      <c r="N51" s="200">
        <v>13.92</v>
      </c>
      <c r="O51" s="200">
        <v>48.7</v>
      </c>
      <c r="P51" s="200">
        <v>60.17</v>
      </c>
      <c r="Q51" s="200">
        <v>2.59</v>
      </c>
      <c r="R51" s="200">
        <v>10.41</v>
      </c>
      <c r="S51" s="200">
        <v>5.08</v>
      </c>
      <c r="T51" s="200">
        <v>0</v>
      </c>
      <c r="U51" s="200">
        <v>282.68</v>
      </c>
      <c r="V51" s="200">
        <v>3.5</v>
      </c>
      <c r="W51" s="200">
        <v>11.4</v>
      </c>
      <c r="X51" s="200">
        <v>36.22</v>
      </c>
      <c r="Y51" s="200">
        <v>0</v>
      </c>
      <c r="Z51" s="200">
        <v>68.33</v>
      </c>
      <c r="AA51" s="200">
        <v>17.190000000000001</v>
      </c>
      <c r="AB51" s="200">
        <v>0</v>
      </c>
      <c r="AC51" s="200">
        <v>7.43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13.35</v>
      </c>
      <c r="AJ51" s="200">
        <v>0</v>
      </c>
      <c r="AK51" s="200">
        <v>48.37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159.53</v>
      </c>
      <c r="L52" s="200">
        <v>61.5</v>
      </c>
      <c r="M52" s="200">
        <v>0</v>
      </c>
      <c r="N52" s="200">
        <v>13.92</v>
      </c>
      <c r="O52" s="200">
        <v>48.7</v>
      </c>
      <c r="P52" s="200">
        <v>60.17</v>
      </c>
      <c r="Q52" s="200">
        <v>2.59</v>
      </c>
      <c r="R52" s="200">
        <v>10.41</v>
      </c>
      <c r="S52" s="200">
        <v>5.08</v>
      </c>
      <c r="T52" s="200">
        <v>0</v>
      </c>
      <c r="U52" s="200">
        <v>282.68</v>
      </c>
      <c r="V52" s="200">
        <v>3.5</v>
      </c>
      <c r="W52" s="200">
        <v>11.4</v>
      </c>
      <c r="X52" s="200">
        <v>36.22</v>
      </c>
      <c r="Y52" s="200">
        <v>0</v>
      </c>
      <c r="Z52" s="200">
        <v>68.33</v>
      </c>
      <c r="AA52" s="200">
        <v>17.190000000000001</v>
      </c>
      <c r="AB52" s="200">
        <v>0</v>
      </c>
      <c r="AC52" s="200">
        <v>7.43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13.35</v>
      </c>
      <c r="AJ52" s="200">
        <v>0</v>
      </c>
      <c r="AK52" s="200">
        <v>48.37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159.53</v>
      </c>
      <c r="L53" s="200">
        <v>61.5</v>
      </c>
      <c r="M53" s="200">
        <v>0</v>
      </c>
      <c r="N53" s="200">
        <v>13.92</v>
      </c>
      <c r="O53" s="200">
        <v>48.7</v>
      </c>
      <c r="P53" s="200">
        <v>60.17</v>
      </c>
      <c r="Q53" s="200">
        <v>2.59</v>
      </c>
      <c r="R53" s="200">
        <v>10.41</v>
      </c>
      <c r="S53" s="200">
        <v>5.08</v>
      </c>
      <c r="T53" s="200">
        <v>0</v>
      </c>
      <c r="U53" s="200">
        <v>282.68</v>
      </c>
      <c r="V53" s="200">
        <v>3.5</v>
      </c>
      <c r="W53" s="200">
        <v>11.4</v>
      </c>
      <c r="X53" s="200">
        <v>36.22</v>
      </c>
      <c r="Y53" s="200">
        <v>0</v>
      </c>
      <c r="Z53" s="200">
        <v>68.33</v>
      </c>
      <c r="AA53" s="200">
        <v>17.190000000000001</v>
      </c>
      <c r="AB53" s="200">
        <v>0</v>
      </c>
      <c r="AC53" s="200">
        <v>7.43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13.35</v>
      </c>
      <c r="AJ53" s="200">
        <v>0</v>
      </c>
      <c r="AK53" s="200">
        <v>48.37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159.53</v>
      </c>
      <c r="L54" s="200">
        <v>61.5</v>
      </c>
      <c r="M54" s="200">
        <v>0</v>
      </c>
      <c r="N54" s="200">
        <v>13.92</v>
      </c>
      <c r="O54" s="200">
        <v>48.7</v>
      </c>
      <c r="P54" s="200">
        <v>60.17</v>
      </c>
      <c r="Q54" s="200">
        <v>2.59</v>
      </c>
      <c r="R54" s="200">
        <v>10.41</v>
      </c>
      <c r="S54" s="200">
        <v>5.08</v>
      </c>
      <c r="T54" s="200">
        <v>0</v>
      </c>
      <c r="U54" s="200">
        <v>282.68</v>
      </c>
      <c r="V54" s="200">
        <v>3.5</v>
      </c>
      <c r="W54" s="200">
        <v>11.4</v>
      </c>
      <c r="X54" s="200">
        <v>36.22</v>
      </c>
      <c r="Y54" s="200">
        <v>0</v>
      </c>
      <c r="Z54" s="200">
        <v>68.33</v>
      </c>
      <c r="AA54" s="200">
        <v>17.190000000000001</v>
      </c>
      <c r="AB54" s="200">
        <v>0</v>
      </c>
      <c r="AC54" s="200">
        <v>7.43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13.35</v>
      </c>
      <c r="AJ54" s="200">
        <v>0</v>
      </c>
      <c r="AK54" s="200">
        <v>48.37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159.53</v>
      </c>
      <c r="L55" s="200">
        <v>61.5</v>
      </c>
      <c r="M55" s="200">
        <v>0</v>
      </c>
      <c r="N55" s="200">
        <v>13.92</v>
      </c>
      <c r="O55" s="200">
        <v>48.7</v>
      </c>
      <c r="P55" s="200">
        <v>60.17</v>
      </c>
      <c r="Q55" s="200">
        <v>2.59</v>
      </c>
      <c r="R55" s="200">
        <v>10.41</v>
      </c>
      <c r="S55" s="200">
        <v>5.08</v>
      </c>
      <c r="T55" s="200">
        <v>0</v>
      </c>
      <c r="U55" s="200">
        <v>282.68</v>
      </c>
      <c r="V55" s="200">
        <v>3.5</v>
      </c>
      <c r="W55" s="200">
        <v>11.4</v>
      </c>
      <c r="X55" s="200">
        <v>36.22</v>
      </c>
      <c r="Y55" s="200">
        <v>0</v>
      </c>
      <c r="Z55" s="200">
        <v>68.33</v>
      </c>
      <c r="AA55" s="200">
        <v>17.190000000000001</v>
      </c>
      <c r="AB55" s="200">
        <v>0</v>
      </c>
      <c r="AC55" s="200">
        <v>7.43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13.35</v>
      </c>
      <c r="AJ55" s="200">
        <v>0</v>
      </c>
      <c r="AK55" s="200">
        <v>48.37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159.53</v>
      </c>
      <c r="L56" s="200">
        <v>61.5</v>
      </c>
      <c r="M56" s="200">
        <v>0</v>
      </c>
      <c r="N56" s="200">
        <v>13.92</v>
      </c>
      <c r="O56" s="200">
        <v>48.7</v>
      </c>
      <c r="P56" s="200">
        <v>60.17</v>
      </c>
      <c r="Q56" s="200">
        <v>2.59</v>
      </c>
      <c r="R56" s="200">
        <v>10.41</v>
      </c>
      <c r="S56" s="200">
        <v>5.08</v>
      </c>
      <c r="T56" s="200">
        <v>0</v>
      </c>
      <c r="U56" s="200">
        <v>282.68</v>
      </c>
      <c r="V56" s="200">
        <v>3.5</v>
      </c>
      <c r="W56" s="200">
        <v>11.4</v>
      </c>
      <c r="X56" s="200">
        <v>36.22</v>
      </c>
      <c r="Y56" s="200">
        <v>0</v>
      </c>
      <c r="Z56" s="200">
        <v>68.33</v>
      </c>
      <c r="AA56" s="200">
        <v>17.190000000000001</v>
      </c>
      <c r="AB56" s="200">
        <v>0</v>
      </c>
      <c r="AC56" s="200">
        <v>7.43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13.35</v>
      </c>
      <c r="AJ56" s="200">
        <v>0</v>
      </c>
      <c r="AK56" s="200">
        <v>48.36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159.53</v>
      </c>
      <c r="L57" s="200">
        <v>61.5</v>
      </c>
      <c r="M57" s="200">
        <v>0</v>
      </c>
      <c r="N57" s="200">
        <v>13.92</v>
      </c>
      <c r="O57" s="200">
        <v>48.7</v>
      </c>
      <c r="P57" s="200">
        <v>60.17</v>
      </c>
      <c r="Q57" s="200">
        <v>2.59</v>
      </c>
      <c r="R57" s="200">
        <v>10.41</v>
      </c>
      <c r="S57" s="200">
        <v>5.08</v>
      </c>
      <c r="T57" s="200">
        <v>0</v>
      </c>
      <c r="U57" s="200">
        <v>282.68</v>
      </c>
      <c r="V57" s="200">
        <v>3.5</v>
      </c>
      <c r="W57" s="200">
        <v>11.4</v>
      </c>
      <c r="X57" s="200">
        <v>36.22</v>
      </c>
      <c r="Y57" s="200">
        <v>0</v>
      </c>
      <c r="Z57" s="200">
        <v>68.33</v>
      </c>
      <c r="AA57" s="200">
        <v>17.190000000000001</v>
      </c>
      <c r="AB57" s="200">
        <v>0</v>
      </c>
      <c r="AC57" s="200">
        <v>7.43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13.35</v>
      </c>
      <c r="AJ57" s="200">
        <v>0</v>
      </c>
      <c r="AK57" s="200">
        <v>48.36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159.53</v>
      </c>
      <c r="L58" s="200">
        <v>61.5</v>
      </c>
      <c r="M58" s="200">
        <v>0</v>
      </c>
      <c r="N58" s="200">
        <v>13.92</v>
      </c>
      <c r="O58" s="200">
        <v>48.7</v>
      </c>
      <c r="P58" s="200">
        <v>60.17</v>
      </c>
      <c r="Q58" s="200">
        <v>2.59</v>
      </c>
      <c r="R58" s="200">
        <v>10.41</v>
      </c>
      <c r="S58" s="200">
        <v>5.08</v>
      </c>
      <c r="T58" s="200">
        <v>0</v>
      </c>
      <c r="U58" s="200">
        <v>282.68</v>
      </c>
      <c r="V58" s="200">
        <v>3.5</v>
      </c>
      <c r="W58" s="200">
        <v>11.4</v>
      </c>
      <c r="X58" s="200">
        <v>36.22</v>
      </c>
      <c r="Y58" s="200">
        <v>0</v>
      </c>
      <c r="Z58" s="200">
        <v>68.33</v>
      </c>
      <c r="AA58" s="200">
        <v>17.190000000000001</v>
      </c>
      <c r="AB58" s="200">
        <v>0</v>
      </c>
      <c r="AC58" s="200">
        <v>7.43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13.35</v>
      </c>
      <c r="AJ58" s="200">
        <v>0</v>
      </c>
      <c r="AK58" s="200">
        <v>48.36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159.53</v>
      </c>
      <c r="L59" s="200">
        <v>61.5</v>
      </c>
      <c r="M59" s="200">
        <v>0</v>
      </c>
      <c r="N59" s="200">
        <v>13.92</v>
      </c>
      <c r="O59" s="200">
        <v>48.7</v>
      </c>
      <c r="P59" s="200">
        <v>60.17</v>
      </c>
      <c r="Q59" s="200">
        <v>2.59</v>
      </c>
      <c r="R59" s="200">
        <v>10.41</v>
      </c>
      <c r="S59" s="200">
        <v>5.08</v>
      </c>
      <c r="T59" s="200">
        <v>0</v>
      </c>
      <c r="U59" s="200">
        <v>282.68</v>
      </c>
      <c r="V59" s="200">
        <v>3.5</v>
      </c>
      <c r="W59" s="200">
        <v>11.4</v>
      </c>
      <c r="X59" s="200">
        <v>36.22</v>
      </c>
      <c r="Y59" s="200">
        <v>0</v>
      </c>
      <c r="Z59" s="200">
        <v>68.33</v>
      </c>
      <c r="AA59" s="200">
        <v>17.190000000000001</v>
      </c>
      <c r="AB59" s="200">
        <v>0</v>
      </c>
      <c r="AC59" s="200">
        <v>7.07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12.86</v>
      </c>
      <c r="AJ59" s="200">
        <v>0</v>
      </c>
      <c r="AK59" s="200">
        <v>47.58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159.53</v>
      </c>
      <c r="L60" s="200">
        <v>61.5</v>
      </c>
      <c r="M60" s="200">
        <v>0</v>
      </c>
      <c r="N60" s="200">
        <v>13.92</v>
      </c>
      <c r="O60" s="200">
        <v>48.7</v>
      </c>
      <c r="P60" s="200">
        <v>60.17</v>
      </c>
      <c r="Q60" s="200">
        <v>2.59</v>
      </c>
      <c r="R60" s="200">
        <v>10.41</v>
      </c>
      <c r="S60" s="200">
        <v>5.08</v>
      </c>
      <c r="T60" s="200">
        <v>0</v>
      </c>
      <c r="U60" s="200">
        <v>282.68</v>
      </c>
      <c r="V60" s="200">
        <v>3.5</v>
      </c>
      <c r="W60" s="200">
        <v>11.4</v>
      </c>
      <c r="X60" s="200">
        <v>36.22</v>
      </c>
      <c r="Y60" s="200">
        <v>0</v>
      </c>
      <c r="Z60" s="200">
        <v>68.33</v>
      </c>
      <c r="AA60" s="200">
        <v>17.190000000000001</v>
      </c>
      <c r="AB60" s="200">
        <v>0</v>
      </c>
      <c r="AC60" s="200">
        <v>7.07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12.86</v>
      </c>
      <c r="AJ60" s="200">
        <v>0</v>
      </c>
      <c r="AK60" s="200">
        <v>47.58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159.53</v>
      </c>
      <c r="L61" s="200">
        <v>61.5</v>
      </c>
      <c r="M61" s="200">
        <v>0</v>
      </c>
      <c r="N61" s="200">
        <v>13.92</v>
      </c>
      <c r="O61" s="200">
        <v>48.7</v>
      </c>
      <c r="P61" s="200">
        <v>60.17</v>
      </c>
      <c r="Q61" s="200">
        <v>2.59</v>
      </c>
      <c r="R61" s="200">
        <v>10.41</v>
      </c>
      <c r="S61" s="200">
        <v>5.08</v>
      </c>
      <c r="T61" s="200">
        <v>0</v>
      </c>
      <c r="U61" s="200">
        <v>282.68</v>
      </c>
      <c r="V61" s="200">
        <v>3.5</v>
      </c>
      <c r="W61" s="200">
        <v>11.4</v>
      </c>
      <c r="X61" s="200">
        <v>36.22</v>
      </c>
      <c r="Y61" s="200">
        <v>0</v>
      </c>
      <c r="Z61" s="200">
        <v>68.33</v>
      </c>
      <c r="AA61" s="200">
        <v>17.190000000000001</v>
      </c>
      <c r="AB61" s="200">
        <v>0</v>
      </c>
      <c r="AC61" s="200">
        <v>7.07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12.86</v>
      </c>
      <c r="AJ61" s="200">
        <v>0</v>
      </c>
      <c r="AK61" s="200">
        <v>47.58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159.53</v>
      </c>
      <c r="L62" s="200">
        <v>61.5</v>
      </c>
      <c r="M62" s="200">
        <v>0</v>
      </c>
      <c r="N62" s="200">
        <v>13.92</v>
      </c>
      <c r="O62" s="200">
        <v>48.7</v>
      </c>
      <c r="P62" s="200">
        <v>60.17</v>
      </c>
      <c r="Q62" s="200">
        <v>2.59</v>
      </c>
      <c r="R62" s="200">
        <v>10.41</v>
      </c>
      <c r="S62" s="200">
        <v>5.08</v>
      </c>
      <c r="T62" s="200">
        <v>0</v>
      </c>
      <c r="U62" s="200">
        <v>282.68</v>
      </c>
      <c r="V62" s="200">
        <v>3.5</v>
      </c>
      <c r="W62" s="200">
        <v>11.4</v>
      </c>
      <c r="X62" s="200">
        <v>36.22</v>
      </c>
      <c r="Y62" s="200">
        <v>0</v>
      </c>
      <c r="Z62" s="200">
        <v>68.33</v>
      </c>
      <c r="AA62" s="200">
        <v>17.190000000000001</v>
      </c>
      <c r="AB62" s="200">
        <v>0</v>
      </c>
      <c r="AC62" s="200">
        <v>7.07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12.86</v>
      </c>
      <c r="AJ62" s="200">
        <v>0</v>
      </c>
      <c r="AK62" s="200">
        <v>47.58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23.75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159.53</v>
      </c>
      <c r="L63" s="200">
        <v>61.5</v>
      </c>
      <c r="M63" s="200">
        <v>0</v>
      </c>
      <c r="N63" s="200">
        <v>13.92</v>
      </c>
      <c r="O63" s="200">
        <v>48.7</v>
      </c>
      <c r="P63" s="200">
        <v>60.17</v>
      </c>
      <c r="Q63" s="200">
        <v>2.59</v>
      </c>
      <c r="R63" s="200">
        <v>10.41</v>
      </c>
      <c r="S63" s="200">
        <v>5.08</v>
      </c>
      <c r="T63" s="200">
        <v>0</v>
      </c>
      <c r="U63" s="200">
        <v>282.68</v>
      </c>
      <c r="V63" s="200">
        <v>3.5</v>
      </c>
      <c r="W63" s="200">
        <v>11.4</v>
      </c>
      <c r="X63" s="200">
        <v>36.22</v>
      </c>
      <c r="Y63" s="200">
        <v>0</v>
      </c>
      <c r="Z63" s="200">
        <v>68.33</v>
      </c>
      <c r="AA63" s="200">
        <v>17.190000000000001</v>
      </c>
      <c r="AB63" s="200">
        <v>0</v>
      </c>
      <c r="AC63" s="200">
        <v>7.07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12.86</v>
      </c>
      <c r="AJ63" s="200">
        <v>0</v>
      </c>
      <c r="AK63" s="200">
        <v>47.58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23.75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159.53</v>
      </c>
      <c r="L64" s="200">
        <v>61.5</v>
      </c>
      <c r="M64" s="200">
        <v>0</v>
      </c>
      <c r="N64" s="200">
        <v>13.92</v>
      </c>
      <c r="O64" s="200">
        <v>48.7</v>
      </c>
      <c r="P64" s="200">
        <v>60.17</v>
      </c>
      <c r="Q64" s="200">
        <v>2.59</v>
      </c>
      <c r="R64" s="200">
        <v>10.41</v>
      </c>
      <c r="S64" s="200">
        <v>5.09</v>
      </c>
      <c r="T64" s="200">
        <v>0</v>
      </c>
      <c r="U64" s="200">
        <v>282.68</v>
      </c>
      <c r="V64" s="200">
        <v>3.5</v>
      </c>
      <c r="W64" s="200">
        <v>11.4</v>
      </c>
      <c r="X64" s="200">
        <v>36.22</v>
      </c>
      <c r="Y64" s="200">
        <v>0</v>
      </c>
      <c r="Z64" s="200">
        <v>68.33</v>
      </c>
      <c r="AA64" s="200">
        <v>17.190000000000001</v>
      </c>
      <c r="AB64" s="200">
        <v>0</v>
      </c>
      <c r="AC64" s="200">
        <v>7.07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12.86</v>
      </c>
      <c r="AJ64" s="200">
        <v>0</v>
      </c>
      <c r="AK64" s="200">
        <v>47.58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23.75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159.53</v>
      </c>
      <c r="L65" s="200">
        <v>61.5</v>
      </c>
      <c r="M65" s="200">
        <v>0</v>
      </c>
      <c r="N65" s="200">
        <v>13.92</v>
      </c>
      <c r="O65" s="200">
        <v>48.7</v>
      </c>
      <c r="P65" s="200">
        <v>60.17</v>
      </c>
      <c r="Q65" s="200">
        <v>2.59</v>
      </c>
      <c r="R65" s="200">
        <v>10.41</v>
      </c>
      <c r="S65" s="200">
        <v>5.09</v>
      </c>
      <c r="T65" s="200">
        <v>0</v>
      </c>
      <c r="U65" s="200">
        <v>282.68</v>
      </c>
      <c r="V65" s="200">
        <v>3.5</v>
      </c>
      <c r="W65" s="200">
        <v>11.4</v>
      </c>
      <c r="X65" s="200">
        <v>36.22</v>
      </c>
      <c r="Y65" s="200">
        <v>0</v>
      </c>
      <c r="Z65" s="200">
        <v>68.33</v>
      </c>
      <c r="AA65" s="200">
        <v>17.190000000000001</v>
      </c>
      <c r="AB65" s="200">
        <v>0</v>
      </c>
      <c r="AC65" s="200">
        <v>7.07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12.86</v>
      </c>
      <c r="AJ65" s="200">
        <v>0</v>
      </c>
      <c r="AK65" s="200">
        <v>47.58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23.75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159.53</v>
      </c>
      <c r="L66" s="200">
        <v>61.5</v>
      </c>
      <c r="M66" s="200">
        <v>0</v>
      </c>
      <c r="N66" s="200">
        <v>13.92</v>
      </c>
      <c r="O66" s="200">
        <v>48.7</v>
      </c>
      <c r="P66" s="200">
        <v>60.17</v>
      </c>
      <c r="Q66" s="200">
        <v>2.59</v>
      </c>
      <c r="R66" s="200">
        <v>10.41</v>
      </c>
      <c r="S66" s="200">
        <v>5.09</v>
      </c>
      <c r="T66" s="200">
        <v>0</v>
      </c>
      <c r="U66" s="200">
        <v>282.68</v>
      </c>
      <c r="V66" s="200">
        <v>3.5</v>
      </c>
      <c r="W66" s="200">
        <v>11.4</v>
      </c>
      <c r="X66" s="200">
        <v>36.22</v>
      </c>
      <c r="Y66" s="200">
        <v>0</v>
      </c>
      <c r="Z66" s="200">
        <v>68.33</v>
      </c>
      <c r="AA66" s="200">
        <v>17.190000000000001</v>
      </c>
      <c r="AB66" s="200">
        <v>0</v>
      </c>
      <c r="AC66" s="200">
        <v>6.72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12.86</v>
      </c>
      <c r="AJ66" s="200">
        <v>0</v>
      </c>
      <c r="AK66" s="200">
        <v>47.58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23.75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159.53</v>
      </c>
      <c r="L67" s="200">
        <v>61.5</v>
      </c>
      <c r="M67" s="200">
        <v>0</v>
      </c>
      <c r="N67" s="200">
        <v>13.92</v>
      </c>
      <c r="O67" s="200">
        <v>48.7</v>
      </c>
      <c r="P67" s="200">
        <v>60.17</v>
      </c>
      <c r="Q67" s="200">
        <v>2.59</v>
      </c>
      <c r="R67" s="200">
        <v>10.41</v>
      </c>
      <c r="S67" s="200">
        <v>5.09</v>
      </c>
      <c r="T67" s="200">
        <v>0</v>
      </c>
      <c r="U67" s="200">
        <v>282.68</v>
      </c>
      <c r="V67" s="200">
        <v>3.5</v>
      </c>
      <c r="W67" s="200">
        <v>11.4</v>
      </c>
      <c r="X67" s="200">
        <v>36.22</v>
      </c>
      <c r="Y67" s="200">
        <v>0</v>
      </c>
      <c r="Z67" s="200">
        <v>68.33</v>
      </c>
      <c r="AA67" s="200">
        <v>17.190000000000001</v>
      </c>
      <c r="AB67" s="200">
        <v>0</v>
      </c>
      <c r="AC67" s="200">
        <v>6.72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12.86</v>
      </c>
      <c r="AJ67" s="200">
        <v>0</v>
      </c>
      <c r="AK67" s="200">
        <v>47.58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23.75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159.53</v>
      </c>
      <c r="L68" s="200">
        <v>61.5</v>
      </c>
      <c r="M68" s="200">
        <v>0</v>
      </c>
      <c r="N68" s="200">
        <v>13.92</v>
      </c>
      <c r="O68" s="200">
        <v>48.7</v>
      </c>
      <c r="P68" s="200">
        <v>60.17</v>
      </c>
      <c r="Q68" s="200">
        <v>2.59</v>
      </c>
      <c r="R68" s="200">
        <v>10.41</v>
      </c>
      <c r="S68" s="200">
        <v>5.09</v>
      </c>
      <c r="T68" s="200">
        <v>0</v>
      </c>
      <c r="U68" s="200">
        <v>282.68</v>
      </c>
      <c r="V68" s="200">
        <v>3.5</v>
      </c>
      <c r="W68" s="200">
        <v>11.4</v>
      </c>
      <c r="X68" s="200">
        <v>36.22</v>
      </c>
      <c r="Y68" s="200">
        <v>0</v>
      </c>
      <c r="Z68" s="200">
        <v>68.33</v>
      </c>
      <c r="AA68" s="200">
        <v>17.190000000000001</v>
      </c>
      <c r="AB68" s="200">
        <v>0</v>
      </c>
      <c r="AC68" s="200">
        <v>6.72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12.86</v>
      </c>
      <c r="AJ68" s="200">
        <v>0</v>
      </c>
      <c r="AK68" s="200">
        <v>47.58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23.75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159.53</v>
      </c>
      <c r="L69" s="200">
        <v>61.5</v>
      </c>
      <c r="M69" s="200">
        <v>0</v>
      </c>
      <c r="N69" s="200">
        <v>13.92</v>
      </c>
      <c r="O69" s="200">
        <v>48.7</v>
      </c>
      <c r="P69" s="200">
        <v>60.17</v>
      </c>
      <c r="Q69" s="200">
        <v>2.59</v>
      </c>
      <c r="R69" s="200">
        <v>10.41</v>
      </c>
      <c r="S69" s="200">
        <v>5.09</v>
      </c>
      <c r="T69" s="200">
        <v>0</v>
      </c>
      <c r="U69" s="200">
        <v>282.68</v>
      </c>
      <c r="V69" s="200">
        <v>3.5</v>
      </c>
      <c r="W69" s="200">
        <v>11.4</v>
      </c>
      <c r="X69" s="200">
        <v>36.22</v>
      </c>
      <c r="Y69" s="200">
        <v>0</v>
      </c>
      <c r="Z69" s="200">
        <v>68.33</v>
      </c>
      <c r="AA69" s="200">
        <v>17.190000000000001</v>
      </c>
      <c r="AB69" s="200">
        <v>0</v>
      </c>
      <c r="AC69" s="200">
        <v>6.72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12.86</v>
      </c>
      <c r="AJ69" s="200">
        <v>0</v>
      </c>
      <c r="AK69" s="200">
        <v>47.58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23.5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159.53</v>
      </c>
      <c r="L70" s="200">
        <v>61.5</v>
      </c>
      <c r="M70" s="200">
        <v>0</v>
      </c>
      <c r="N70" s="200">
        <v>13.92</v>
      </c>
      <c r="O70" s="200">
        <v>48.7</v>
      </c>
      <c r="P70" s="200">
        <v>60.17</v>
      </c>
      <c r="Q70" s="200">
        <v>2.59</v>
      </c>
      <c r="R70" s="200">
        <v>10.41</v>
      </c>
      <c r="S70" s="200">
        <v>5.09</v>
      </c>
      <c r="T70" s="200">
        <v>0</v>
      </c>
      <c r="U70" s="200">
        <v>282.68</v>
      </c>
      <c r="V70" s="200">
        <v>3.5</v>
      </c>
      <c r="W70" s="200">
        <v>11.4</v>
      </c>
      <c r="X70" s="200">
        <v>36.22</v>
      </c>
      <c r="Y70" s="200">
        <v>0</v>
      </c>
      <c r="Z70" s="200">
        <v>68.33</v>
      </c>
      <c r="AA70" s="200">
        <v>17.190000000000001</v>
      </c>
      <c r="AB70" s="200">
        <v>0</v>
      </c>
      <c r="AC70" s="200">
        <v>6.72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12.86</v>
      </c>
      <c r="AJ70" s="200">
        <v>0</v>
      </c>
      <c r="AK70" s="200">
        <v>47.58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23.31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159.53</v>
      </c>
      <c r="L71" s="200">
        <v>61.5</v>
      </c>
      <c r="M71" s="200">
        <v>0</v>
      </c>
      <c r="N71" s="200">
        <v>13.92</v>
      </c>
      <c r="O71" s="200">
        <v>48.7</v>
      </c>
      <c r="P71" s="200">
        <v>60.17</v>
      </c>
      <c r="Q71" s="200">
        <v>2.59</v>
      </c>
      <c r="R71" s="200">
        <v>10.41</v>
      </c>
      <c r="S71" s="200">
        <v>5.09</v>
      </c>
      <c r="T71" s="200">
        <v>0</v>
      </c>
      <c r="U71" s="200">
        <v>282.68</v>
      </c>
      <c r="V71" s="200">
        <v>3.5</v>
      </c>
      <c r="W71" s="200">
        <v>11.4</v>
      </c>
      <c r="X71" s="200">
        <v>36.22</v>
      </c>
      <c r="Y71" s="200">
        <v>0</v>
      </c>
      <c r="Z71" s="200">
        <v>68.33</v>
      </c>
      <c r="AA71" s="200">
        <v>17.190000000000001</v>
      </c>
      <c r="AB71" s="200">
        <v>0</v>
      </c>
      <c r="AC71" s="200">
        <v>6.72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12.86</v>
      </c>
      <c r="AJ71" s="200">
        <v>0</v>
      </c>
      <c r="AK71" s="200">
        <v>47.58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23.15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159.53</v>
      </c>
      <c r="L72" s="200">
        <v>61.5</v>
      </c>
      <c r="M72" s="200">
        <v>0</v>
      </c>
      <c r="N72" s="200">
        <v>13.92</v>
      </c>
      <c r="O72" s="200">
        <v>48.7</v>
      </c>
      <c r="P72" s="200">
        <v>60.17</v>
      </c>
      <c r="Q72" s="200">
        <v>2.59</v>
      </c>
      <c r="R72" s="200">
        <v>10.41</v>
      </c>
      <c r="S72" s="200">
        <v>5.09</v>
      </c>
      <c r="T72" s="200">
        <v>0</v>
      </c>
      <c r="U72" s="200">
        <v>282.68</v>
      </c>
      <c r="V72" s="200">
        <v>3.5</v>
      </c>
      <c r="W72" s="200">
        <v>11.4</v>
      </c>
      <c r="X72" s="200">
        <v>36.22</v>
      </c>
      <c r="Y72" s="200">
        <v>0</v>
      </c>
      <c r="Z72" s="200">
        <v>68.33</v>
      </c>
      <c r="AA72" s="200">
        <v>17.190000000000001</v>
      </c>
      <c r="AB72" s="200">
        <v>0</v>
      </c>
      <c r="AC72" s="200">
        <v>7.07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12.86</v>
      </c>
      <c r="AJ72" s="200">
        <v>0</v>
      </c>
      <c r="AK72" s="200">
        <v>47.58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23.07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159.53</v>
      </c>
      <c r="L73" s="200">
        <v>61.5</v>
      </c>
      <c r="M73" s="200">
        <v>0</v>
      </c>
      <c r="N73" s="200">
        <v>13.92</v>
      </c>
      <c r="O73" s="200">
        <v>48.7</v>
      </c>
      <c r="P73" s="200">
        <v>60.17</v>
      </c>
      <c r="Q73" s="200">
        <v>2.59</v>
      </c>
      <c r="R73" s="200">
        <v>10.41</v>
      </c>
      <c r="S73" s="200">
        <v>5.09</v>
      </c>
      <c r="T73" s="200">
        <v>0</v>
      </c>
      <c r="U73" s="200">
        <v>282.68</v>
      </c>
      <c r="V73" s="200">
        <v>3.5</v>
      </c>
      <c r="W73" s="200">
        <v>11.4</v>
      </c>
      <c r="X73" s="200">
        <v>36.22</v>
      </c>
      <c r="Y73" s="200">
        <v>0</v>
      </c>
      <c r="Z73" s="200">
        <v>68.33</v>
      </c>
      <c r="AA73" s="200">
        <v>17.190000000000001</v>
      </c>
      <c r="AB73" s="200">
        <v>0</v>
      </c>
      <c r="AC73" s="200">
        <v>7.07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7.15</v>
      </c>
      <c r="AJ73" s="200">
        <v>0</v>
      </c>
      <c r="AK73" s="200">
        <v>47.58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19.579999999999998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159.53</v>
      </c>
      <c r="L74" s="200">
        <v>61.5</v>
      </c>
      <c r="M74" s="200">
        <v>0</v>
      </c>
      <c r="N74" s="200">
        <v>13.92</v>
      </c>
      <c r="O74" s="200">
        <v>48.7</v>
      </c>
      <c r="P74" s="200">
        <v>60.17</v>
      </c>
      <c r="Q74" s="200">
        <v>2.59</v>
      </c>
      <c r="R74" s="200">
        <v>10.41</v>
      </c>
      <c r="S74" s="200">
        <v>5.09</v>
      </c>
      <c r="T74" s="200">
        <v>0</v>
      </c>
      <c r="U74" s="200">
        <v>282.68</v>
      </c>
      <c r="V74" s="200">
        <v>3.5</v>
      </c>
      <c r="W74" s="200">
        <v>11.4</v>
      </c>
      <c r="X74" s="200">
        <v>36.22</v>
      </c>
      <c r="Y74" s="200">
        <v>0</v>
      </c>
      <c r="Z74" s="200">
        <v>68.33</v>
      </c>
      <c r="AA74" s="200">
        <v>17.190000000000001</v>
      </c>
      <c r="AB74" s="200">
        <v>0</v>
      </c>
      <c r="AC74" s="200">
        <v>7.07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12.86</v>
      </c>
      <c r="AJ74" s="200">
        <v>0</v>
      </c>
      <c r="AK74" s="200">
        <v>47.58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10.3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159.53</v>
      </c>
      <c r="L75" s="200">
        <v>61.5</v>
      </c>
      <c r="M75" s="200">
        <v>0</v>
      </c>
      <c r="N75" s="200">
        <v>13.92</v>
      </c>
      <c r="O75" s="200">
        <v>48.7</v>
      </c>
      <c r="P75" s="200">
        <v>60.17</v>
      </c>
      <c r="Q75" s="200">
        <v>2.59</v>
      </c>
      <c r="R75" s="200">
        <v>10.41</v>
      </c>
      <c r="S75" s="200">
        <v>5.09</v>
      </c>
      <c r="T75" s="200">
        <v>0</v>
      </c>
      <c r="U75" s="200">
        <v>282.68</v>
      </c>
      <c r="V75" s="200">
        <v>3.5</v>
      </c>
      <c r="W75" s="200">
        <v>11.4</v>
      </c>
      <c r="X75" s="200">
        <v>36.22</v>
      </c>
      <c r="Y75" s="200">
        <v>0</v>
      </c>
      <c r="Z75" s="200">
        <v>68.33</v>
      </c>
      <c r="AA75" s="200">
        <v>17.190000000000001</v>
      </c>
      <c r="AB75" s="200">
        <v>0</v>
      </c>
      <c r="AC75" s="200">
        <v>7.07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12.86</v>
      </c>
      <c r="AJ75" s="200">
        <v>0</v>
      </c>
      <c r="AK75" s="200">
        <v>48.36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159.53</v>
      </c>
      <c r="L76" s="200">
        <v>61.5</v>
      </c>
      <c r="M76" s="200">
        <v>0</v>
      </c>
      <c r="N76" s="200">
        <v>13.92</v>
      </c>
      <c r="O76" s="200">
        <v>48.7</v>
      </c>
      <c r="P76" s="200">
        <v>60.17</v>
      </c>
      <c r="Q76" s="200">
        <v>2.59</v>
      </c>
      <c r="R76" s="200">
        <v>10.41</v>
      </c>
      <c r="S76" s="200">
        <v>5.09</v>
      </c>
      <c r="T76" s="200">
        <v>0</v>
      </c>
      <c r="U76" s="200">
        <v>282.68</v>
      </c>
      <c r="V76" s="200">
        <v>3.5</v>
      </c>
      <c r="W76" s="200">
        <v>11.4</v>
      </c>
      <c r="X76" s="200">
        <v>36.22</v>
      </c>
      <c r="Y76" s="200">
        <v>0</v>
      </c>
      <c r="Z76" s="200">
        <v>68.33</v>
      </c>
      <c r="AA76" s="200">
        <v>17.190000000000001</v>
      </c>
      <c r="AB76" s="200">
        <v>0</v>
      </c>
      <c r="AC76" s="200">
        <v>7.07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12.86</v>
      </c>
      <c r="AJ76" s="200">
        <v>0</v>
      </c>
      <c r="AK76" s="200">
        <v>48.36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159.53</v>
      </c>
      <c r="L77" s="200">
        <v>61.5</v>
      </c>
      <c r="M77" s="200">
        <v>0</v>
      </c>
      <c r="N77" s="200">
        <v>13.92</v>
      </c>
      <c r="O77" s="200">
        <v>48.7</v>
      </c>
      <c r="P77" s="200">
        <v>60.17</v>
      </c>
      <c r="Q77" s="200">
        <v>2.59</v>
      </c>
      <c r="R77" s="200">
        <v>10.41</v>
      </c>
      <c r="S77" s="200">
        <v>5.09</v>
      </c>
      <c r="T77" s="200">
        <v>0</v>
      </c>
      <c r="U77" s="200">
        <v>282.68</v>
      </c>
      <c r="V77" s="200">
        <v>3.5</v>
      </c>
      <c r="W77" s="200">
        <v>11.4</v>
      </c>
      <c r="X77" s="200">
        <v>36.22</v>
      </c>
      <c r="Y77" s="200">
        <v>0</v>
      </c>
      <c r="Z77" s="200">
        <v>68.33</v>
      </c>
      <c r="AA77" s="200">
        <v>17.190000000000001</v>
      </c>
      <c r="AB77" s="200">
        <v>0</v>
      </c>
      <c r="AC77" s="200">
        <v>7.07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12.86</v>
      </c>
      <c r="AJ77" s="200">
        <v>0</v>
      </c>
      <c r="AK77" s="200">
        <v>48.36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159.53</v>
      </c>
      <c r="L78" s="200">
        <v>61.5</v>
      </c>
      <c r="M78" s="200">
        <v>0</v>
      </c>
      <c r="N78" s="200">
        <v>13.92</v>
      </c>
      <c r="O78" s="200">
        <v>48.7</v>
      </c>
      <c r="P78" s="200">
        <v>60.17</v>
      </c>
      <c r="Q78" s="200">
        <v>2.59</v>
      </c>
      <c r="R78" s="200">
        <v>10.41</v>
      </c>
      <c r="S78" s="200">
        <v>5.09</v>
      </c>
      <c r="T78" s="200">
        <v>0</v>
      </c>
      <c r="U78" s="200">
        <v>282.68</v>
      </c>
      <c r="V78" s="200">
        <v>3.5</v>
      </c>
      <c r="W78" s="200">
        <v>11.4</v>
      </c>
      <c r="X78" s="200">
        <v>36.22</v>
      </c>
      <c r="Y78" s="200">
        <v>0</v>
      </c>
      <c r="Z78" s="200">
        <v>68.33</v>
      </c>
      <c r="AA78" s="200">
        <v>17.190000000000001</v>
      </c>
      <c r="AB78" s="200">
        <v>0</v>
      </c>
      <c r="AC78" s="200">
        <v>7.43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12.86</v>
      </c>
      <c r="AJ78" s="200">
        <v>0</v>
      </c>
      <c r="AK78" s="200">
        <v>48.36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159.53</v>
      </c>
      <c r="L79" s="200">
        <v>61.5</v>
      </c>
      <c r="M79" s="200">
        <v>0</v>
      </c>
      <c r="N79" s="200">
        <v>13.92</v>
      </c>
      <c r="O79" s="200">
        <v>48.7</v>
      </c>
      <c r="P79" s="200">
        <v>60.17</v>
      </c>
      <c r="Q79" s="200">
        <v>2.59</v>
      </c>
      <c r="R79" s="200">
        <v>10.41</v>
      </c>
      <c r="S79" s="200">
        <v>5.09</v>
      </c>
      <c r="T79" s="200">
        <v>0</v>
      </c>
      <c r="U79" s="200">
        <v>282.68</v>
      </c>
      <c r="V79" s="200">
        <v>3.5</v>
      </c>
      <c r="W79" s="200">
        <v>11.4</v>
      </c>
      <c r="X79" s="200">
        <v>36.22</v>
      </c>
      <c r="Y79" s="200">
        <v>0</v>
      </c>
      <c r="Z79" s="200">
        <v>68.33</v>
      </c>
      <c r="AA79" s="200">
        <v>17.190000000000001</v>
      </c>
      <c r="AB79" s="200">
        <v>0</v>
      </c>
      <c r="AC79" s="200">
        <v>7.43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7.28</v>
      </c>
      <c r="AJ79" s="200">
        <v>0</v>
      </c>
      <c r="AK79" s="200">
        <v>48.36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159.53</v>
      </c>
      <c r="L80" s="200">
        <v>61.5</v>
      </c>
      <c r="M80" s="200">
        <v>0</v>
      </c>
      <c r="N80" s="200">
        <v>13.92</v>
      </c>
      <c r="O80" s="200">
        <v>48.7</v>
      </c>
      <c r="P80" s="200">
        <v>60.17</v>
      </c>
      <c r="Q80" s="200">
        <v>2.59</v>
      </c>
      <c r="R80" s="200">
        <v>10.41</v>
      </c>
      <c r="S80" s="200">
        <v>5.09</v>
      </c>
      <c r="T80" s="200">
        <v>0</v>
      </c>
      <c r="U80" s="200">
        <v>282.68</v>
      </c>
      <c r="V80" s="200">
        <v>3.5</v>
      </c>
      <c r="W80" s="200">
        <v>11.4</v>
      </c>
      <c r="X80" s="200">
        <v>36.22</v>
      </c>
      <c r="Y80" s="200">
        <v>0</v>
      </c>
      <c r="Z80" s="200">
        <v>68.33</v>
      </c>
      <c r="AA80" s="200">
        <v>17.190000000000001</v>
      </c>
      <c r="AB80" s="200">
        <v>0</v>
      </c>
      <c r="AC80" s="200">
        <v>7.43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12.86</v>
      </c>
      <c r="AJ80" s="200">
        <v>0</v>
      </c>
      <c r="AK80" s="200">
        <v>48.36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159.53</v>
      </c>
      <c r="L81" s="200">
        <v>61.5</v>
      </c>
      <c r="M81" s="200">
        <v>0</v>
      </c>
      <c r="N81" s="200">
        <v>13.92</v>
      </c>
      <c r="O81" s="200">
        <v>48.7</v>
      </c>
      <c r="P81" s="200">
        <v>60.17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282.68</v>
      </c>
      <c r="V81" s="200">
        <v>3.5</v>
      </c>
      <c r="W81" s="200">
        <v>11.4</v>
      </c>
      <c r="X81" s="200">
        <v>36.22</v>
      </c>
      <c r="Y81" s="200">
        <v>0</v>
      </c>
      <c r="Z81" s="200">
        <v>68.33</v>
      </c>
      <c r="AA81" s="200">
        <v>17.190000000000001</v>
      </c>
      <c r="AB81" s="200">
        <v>0</v>
      </c>
      <c r="AC81" s="200">
        <v>7.43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12.86</v>
      </c>
      <c r="AJ81" s="200">
        <v>0</v>
      </c>
      <c r="AK81" s="200">
        <v>48.36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159.53</v>
      </c>
      <c r="L82" s="200">
        <v>61.5</v>
      </c>
      <c r="M82" s="200">
        <v>0</v>
      </c>
      <c r="N82" s="200">
        <v>13.92</v>
      </c>
      <c r="O82" s="200">
        <v>48.7</v>
      </c>
      <c r="P82" s="200">
        <v>60.17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282.68</v>
      </c>
      <c r="V82" s="200">
        <v>3.5</v>
      </c>
      <c r="W82" s="200">
        <v>11.4</v>
      </c>
      <c r="X82" s="200">
        <v>36.22</v>
      </c>
      <c r="Y82" s="200">
        <v>0</v>
      </c>
      <c r="Z82" s="200">
        <v>68.33</v>
      </c>
      <c r="AA82" s="200">
        <v>17.190000000000001</v>
      </c>
      <c r="AB82" s="200">
        <v>0</v>
      </c>
      <c r="AC82" s="200">
        <v>7.78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12.86</v>
      </c>
      <c r="AJ82" s="200">
        <v>0</v>
      </c>
      <c r="AK82" s="200">
        <v>48.36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159.53</v>
      </c>
      <c r="L83" s="200">
        <v>61.5</v>
      </c>
      <c r="M83" s="200">
        <v>0</v>
      </c>
      <c r="N83" s="200">
        <v>13.92</v>
      </c>
      <c r="O83" s="200">
        <v>48.7</v>
      </c>
      <c r="P83" s="200">
        <v>60.17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282.68</v>
      </c>
      <c r="V83" s="200">
        <v>3.5</v>
      </c>
      <c r="W83" s="200">
        <v>11.4</v>
      </c>
      <c r="X83" s="200">
        <v>36.22</v>
      </c>
      <c r="Y83" s="200">
        <v>0</v>
      </c>
      <c r="Z83" s="200">
        <v>68.33</v>
      </c>
      <c r="AA83" s="200">
        <v>17.190000000000001</v>
      </c>
      <c r="AB83" s="200">
        <v>0</v>
      </c>
      <c r="AC83" s="200">
        <v>7.78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12.86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159.53</v>
      </c>
      <c r="L84" s="200">
        <v>61.5</v>
      </c>
      <c r="M84" s="200">
        <v>0</v>
      </c>
      <c r="N84" s="200">
        <v>13.92</v>
      </c>
      <c r="O84" s="200">
        <v>48.7</v>
      </c>
      <c r="P84" s="200">
        <v>60.17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282.68</v>
      </c>
      <c r="V84" s="200">
        <v>3.5</v>
      </c>
      <c r="W84" s="200">
        <v>11.4</v>
      </c>
      <c r="X84" s="200">
        <v>36.22</v>
      </c>
      <c r="Y84" s="200">
        <v>0</v>
      </c>
      <c r="Z84" s="200">
        <v>68.33</v>
      </c>
      <c r="AA84" s="200">
        <v>17.190000000000001</v>
      </c>
      <c r="AB84" s="200">
        <v>0</v>
      </c>
      <c r="AC84" s="200">
        <v>7.78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12.86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159.53</v>
      </c>
      <c r="L85" s="200">
        <v>61.5</v>
      </c>
      <c r="M85" s="200">
        <v>0</v>
      </c>
      <c r="N85" s="200">
        <v>13.92</v>
      </c>
      <c r="O85" s="200">
        <v>48.7</v>
      </c>
      <c r="P85" s="200">
        <v>60.17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282.68</v>
      </c>
      <c r="V85" s="200">
        <v>3.5</v>
      </c>
      <c r="W85" s="200">
        <v>11.4</v>
      </c>
      <c r="X85" s="200">
        <v>36.22</v>
      </c>
      <c r="Y85" s="200">
        <v>0</v>
      </c>
      <c r="Z85" s="200">
        <v>68.33</v>
      </c>
      <c r="AA85" s="200">
        <v>17.190000000000001</v>
      </c>
      <c r="AB85" s="200">
        <v>0</v>
      </c>
      <c r="AC85" s="200">
        <v>7.78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7.19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159.53</v>
      </c>
      <c r="L86" s="200">
        <v>61.5</v>
      </c>
      <c r="M86" s="200">
        <v>0</v>
      </c>
      <c r="N86" s="200">
        <v>13.92</v>
      </c>
      <c r="O86" s="200">
        <v>48.7</v>
      </c>
      <c r="P86" s="200">
        <v>60.17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282.68</v>
      </c>
      <c r="V86" s="200">
        <v>3.5</v>
      </c>
      <c r="W86" s="200">
        <v>11.4</v>
      </c>
      <c r="X86" s="200">
        <v>36.22</v>
      </c>
      <c r="Y86" s="200">
        <v>0</v>
      </c>
      <c r="Z86" s="200">
        <v>68.33</v>
      </c>
      <c r="AA86" s="200">
        <v>17.190000000000001</v>
      </c>
      <c r="AB86" s="200">
        <v>0</v>
      </c>
      <c r="AC86" s="200">
        <v>7.78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12.86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159.53</v>
      </c>
      <c r="L87" s="200">
        <v>61.5</v>
      </c>
      <c r="M87" s="200">
        <v>0</v>
      </c>
      <c r="N87" s="200">
        <v>13.92</v>
      </c>
      <c r="O87" s="200">
        <v>48.7</v>
      </c>
      <c r="P87" s="200">
        <v>60.17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282.68</v>
      </c>
      <c r="V87" s="200">
        <v>3.5</v>
      </c>
      <c r="W87" s="200">
        <v>11.4</v>
      </c>
      <c r="X87" s="200">
        <v>36.22</v>
      </c>
      <c r="Y87" s="200">
        <v>0</v>
      </c>
      <c r="Z87" s="200">
        <v>68.33</v>
      </c>
      <c r="AA87" s="200">
        <v>17.190000000000001</v>
      </c>
      <c r="AB87" s="200">
        <v>0</v>
      </c>
      <c r="AC87" s="200">
        <v>7.43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12.86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159.53</v>
      </c>
      <c r="L88" s="200">
        <v>61.5</v>
      </c>
      <c r="M88" s="200">
        <v>0</v>
      </c>
      <c r="N88" s="200">
        <v>13.92</v>
      </c>
      <c r="O88" s="200">
        <v>48.7</v>
      </c>
      <c r="P88" s="200">
        <v>60.17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282.68</v>
      </c>
      <c r="V88" s="200">
        <v>3.5</v>
      </c>
      <c r="W88" s="200">
        <v>11.4</v>
      </c>
      <c r="X88" s="200">
        <v>36.22</v>
      </c>
      <c r="Y88" s="200">
        <v>0</v>
      </c>
      <c r="Z88" s="200">
        <v>68.33</v>
      </c>
      <c r="AA88" s="200">
        <v>17.190000000000001</v>
      </c>
      <c r="AB88" s="200">
        <v>0</v>
      </c>
      <c r="AC88" s="200">
        <v>7.43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8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159.53</v>
      </c>
      <c r="L89" s="200">
        <v>61.5</v>
      </c>
      <c r="M89" s="200">
        <v>0</v>
      </c>
      <c r="N89" s="200">
        <v>13.92</v>
      </c>
      <c r="O89" s="200">
        <v>48.7</v>
      </c>
      <c r="P89" s="200">
        <v>60.17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282.68</v>
      </c>
      <c r="V89" s="200">
        <v>3.5</v>
      </c>
      <c r="W89" s="200">
        <v>11.4</v>
      </c>
      <c r="X89" s="200">
        <v>36.22</v>
      </c>
      <c r="Y89" s="200">
        <v>0</v>
      </c>
      <c r="Z89" s="200">
        <v>68.33</v>
      </c>
      <c r="AA89" s="200">
        <v>17.190000000000001</v>
      </c>
      <c r="AB89" s="200">
        <v>0</v>
      </c>
      <c r="AC89" s="200">
        <v>7.43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8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159.53</v>
      </c>
      <c r="L90" s="200">
        <v>61.5</v>
      </c>
      <c r="M90" s="200">
        <v>0</v>
      </c>
      <c r="N90" s="200">
        <v>13.92</v>
      </c>
      <c r="O90" s="200">
        <v>48.7</v>
      </c>
      <c r="P90" s="200">
        <v>60.17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282.68</v>
      </c>
      <c r="V90" s="200">
        <v>3.5</v>
      </c>
      <c r="W90" s="200">
        <v>11.4</v>
      </c>
      <c r="X90" s="200">
        <v>36.22</v>
      </c>
      <c r="Y90" s="200">
        <v>0</v>
      </c>
      <c r="Z90" s="200">
        <v>68.33</v>
      </c>
      <c r="AA90" s="200">
        <v>17.190000000000001</v>
      </c>
      <c r="AB90" s="200">
        <v>0</v>
      </c>
      <c r="AC90" s="200">
        <v>5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8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159.53</v>
      </c>
      <c r="L91" s="200">
        <v>61.5</v>
      </c>
      <c r="M91" s="200">
        <v>0</v>
      </c>
      <c r="N91" s="200">
        <v>13.92</v>
      </c>
      <c r="O91" s="200">
        <v>48.7</v>
      </c>
      <c r="P91" s="200">
        <v>60.17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282.68</v>
      </c>
      <c r="V91" s="200">
        <v>3.5</v>
      </c>
      <c r="W91" s="200">
        <v>11.4</v>
      </c>
      <c r="X91" s="200">
        <v>36.22</v>
      </c>
      <c r="Y91" s="200">
        <v>0</v>
      </c>
      <c r="Z91" s="200">
        <v>68.33</v>
      </c>
      <c r="AA91" s="200">
        <v>17.190000000000001</v>
      </c>
      <c r="AB91" s="200">
        <v>0</v>
      </c>
      <c r="AC91" s="200">
        <v>5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8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159.53</v>
      </c>
      <c r="L92" s="200">
        <v>61.5</v>
      </c>
      <c r="M92" s="200">
        <v>0</v>
      </c>
      <c r="N92" s="200">
        <v>13.92</v>
      </c>
      <c r="O92" s="200">
        <v>48.7</v>
      </c>
      <c r="P92" s="200">
        <v>60.17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282.68</v>
      </c>
      <c r="V92" s="200">
        <v>3.5</v>
      </c>
      <c r="W92" s="200">
        <v>11.4</v>
      </c>
      <c r="X92" s="200">
        <v>36.22</v>
      </c>
      <c r="Y92" s="200">
        <v>0</v>
      </c>
      <c r="Z92" s="200">
        <v>68.33</v>
      </c>
      <c r="AA92" s="200">
        <v>17.190000000000001</v>
      </c>
      <c r="AB92" s="200">
        <v>0</v>
      </c>
      <c r="AC92" s="200">
        <v>5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8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159.53</v>
      </c>
      <c r="L93" s="200">
        <v>61.5</v>
      </c>
      <c r="M93" s="200">
        <v>0</v>
      </c>
      <c r="N93" s="200">
        <v>13.92</v>
      </c>
      <c r="O93" s="200">
        <v>48.7</v>
      </c>
      <c r="P93" s="200">
        <v>60.17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282.68</v>
      </c>
      <c r="V93" s="200">
        <v>3.5</v>
      </c>
      <c r="W93" s="200">
        <v>11.4</v>
      </c>
      <c r="X93" s="200">
        <v>36.22</v>
      </c>
      <c r="Y93" s="200">
        <v>0</v>
      </c>
      <c r="Z93" s="200">
        <v>68.33</v>
      </c>
      <c r="AA93" s="200">
        <v>17.190000000000001</v>
      </c>
      <c r="AB93" s="200">
        <v>0</v>
      </c>
      <c r="AC93" s="200">
        <v>15.59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20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159.53</v>
      </c>
      <c r="L94" s="200">
        <v>61.5</v>
      </c>
      <c r="M94" s="200">
        <v>0</v>
      </c>
      <c r="N94" s="200">
        <v>13.92</v>
      </c>
      <c r="O94" s="200">
        <v>48.7</v>
      </c>
      <c r="P94" s="200">
        <v>60.17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282.68</v>
      </c>
      <c r="V94" s="200">
        <v>3.5</v>
      </c>
      <c r="W94" s="200">
        <v>11.4</v>
      </c>
      <c r="X94" s="200">
        <v>36.22</v>
      </c>
      <c r="Y94" s="200">
        <v>0</v>
      </c>
      <c r="Z94" s="200">
        <v>68.33</v>
      </c>
      <c r="AA94" s="200">
        <v>17.190000000000001</v>
      </c>
      <c r="AB94" s="200">
        <v>0</v>
      </c>
      <c r="AC94" s="200">
        <v>15.59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20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159.53</v>
      </c>
      <c r="L95" s="200">
        <v>61.5</v>
      </c>
      <c r="M95" s="200">
        <v>0</v>
      </c>
      <c r="N95" s="200">
        <v>13.92</v>
      </c>
      <c r="O95" s="200">
        <v>48.7</v>
      </c>
      <c r="P95" s="200">
        <v>60.17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282.68</v>
      </c>
      <c r="V95" s="200">
        <v>3.5</v>
      </c>
      <c r="W95" s="200">
        <v>11.4</v>
      </c>
      <c r="X95" s="200">
        <v>36.22</v>
      </c>
      <c r="Y95" s="200">
        <v>0</v>
      </c>
      <c r="Z95" s="200">
        <v>68.33</v>
      </c>
      <c r="AA95" s="200">
        <v>17.190000000000001</v>
      </c>
      <c r="AB95" s="200">
        <v>0</v>
      </c>
      <c r="AC95" s="200">
        <v>15.59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20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159.53</v>
      </c>
      <c r="L96" s="200">
        <v>61.5</v>
      </c>
      <c r="M96" s="200">
        <v>0</v>
      </c>
      <c r="N96" s="200">
        <v>13.92</v>
      </c>
      <c r="O96" s="200">
        <v>48.7</v>
      </c>
      <c r="P96" s="200">
        <v>60.17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282.68</v>
      </c>
      <c r="V96" s="200">
        <v>3.5</v>
      </c>
      <c r="W96" s="200">
        <v>11.4</v>
      </c>
      <c r="X96" s="200">
        <v>36.22</v>
      </c>
      <c r="Y96" s="200">
        <v>0</v>
      </c>
      <c r="Z96" s="200">
        <v>68.33</v>
      </c>
      <c r="AA96" s="200">
        <v>17.190000000000001</v>
      </c>
      <c r="AB96" s="200">
        <v>0</v>
      </c>
      <c r="AC96" s="200">
        <v>15.59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20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159.53</v>
      </c>
      <c r="L97" s="200">
        <v>61.5</v>
      </c>
      <c r="M97" s="200">
        <v>0</v>
      </c>
      <c r="N97" s="200">
        <v>13.92</v>
      </c>
      <c r="O97" s="200">
        <v>48.7</v>
      </c>
      <c r="P97" s="200">
        <v>60.17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282.68</v>
      </c>
      <c r="V97" s="200">
        <v>3.5</v>
      </c>
      <c r="W97" s="200">
        <v>11.4</v>
      </c>
      <c r="X97" s="200">
        <v>36.22</v>
      </c>
      <c r="Y97" s="200">
        <v>0</v>
      </c>
      <c r="Z97" s="200">
        <v>68.33</v>
      </c>
      <c r="AA97" s="200">
        <v>17.190000000000001</v>
      </c>
      <c r="AB97" s="200">
        <v>0</v>
      </c>
      <c r="AC97" s="200">
        <v>8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8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159.53</v>
      </c>
      <c r="L98" s="200">
        <v>61.5</v>
      </c>
      <c r="M98" s="200">
        <v>0</v>
      </c>
      <c r="N98" s="200">
        <v>13.92</v>
      </c>
      <c r="O98" s="200">
        <v>48.7</v>
      </c>
      <c r="P98" s="200">
        <v>60.17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282.68</v>
      </c>
      <c r="V98" s="200">
        <v>3.5</v>
      </c>
      <c r="W98" s="200">
        <v>11.4</v>
      </c>
      <c r="X98" s="200">
        <v>36.22</v>
      </c>
      <c r="Y98" s="200">
        <v>0</v>
      </c>
      <c r="Z98" s="200">
        <v>68.33</v>
      </c>
      <c r="AA98" s="200">
        <v>17.190000000000001</v>
      </c>
      <c r="AB98" s="200">
        <v>0</v>
      </c>
      <c r="AC98" s="200">
        <v>8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8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3.8262825000000067</v>
      </c>
      <c r="L99">
        <f t="shared" si="0"/>
        <v>1.476</v>
      </c>
      <c r="M99">
        <f t="shared" si="0"/>
        <v>0</v>
      </c>
      <c r="N99">
        <f t="shared" si="0"/>
        <v>0.46226000000000106</v>
      </c>
      <c r="O99">
        <f t="shared" si="0"/>
        <v>1.1687999999999978</v>
      </c>
      <c r="P99">
        <f t="shared" si="0"/>
        <v>1.4440800000000014</v>
      </c>
      <c r="Q99">
        <f t="shared" si="0"/>
        <v>6.2160000000000069E-2</v>
      </c>
      <c r="R99">
        <f t="shared" si="0"/>
        <v>0.24983999999999978</v>
      </c>
      <c r="S99">
        <f t="shared" si="0"/>
        <v>0.14506249999999993</v>
      </c>
      <c r="T99">
        <f t="shared" si="0"/>
        <v>0</v>
      </c>
      <c r="U99">
        <f t="shared" si="0"/>
        <v>6.7843200000000055</v>
      </c>
      <c r="V99">
        <f t="shared" si="0"/>
        <v>8.4000000000000005E-2</v>
      </c>
      <c r="W99">
        <f t="shared" si="0"/>
        <v>0.27359999999999979</v>
      </c>
      <c r="X99">
        <f t="shared" si="0"/>
        <v>0.86927999999999839</v>
      </c>
      <c r="Y99">
        <f t="shared" si="0"/>
        <v>0</v>
      </c>
      <c r="Z99">
        <f t="shared" si="0"/>
        <v>1.6399199999999987</v>
      </c>
      <c r="AA99">
        <f t="shared" si="0"/>
        <v>0.41256000000000093</v>
      </c>
      <c r="AB99">
        <f t="shared" si="0"/>
        <v>0</v>
      </c>
      <c r="AC99">
        <f t="shared" si="0"/>
        <v>0.18224500000000007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0.28434250000000022</v>
      </c>
      <c r="AJ99">
        <f t="shared" si="0"/>
        <v>0</v>
      </c>
      <c r="AK99">
        <f t="shared" si="0"/>
        <v>1.1824925000000006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0.05</v>
      </c>
      <c r="AP99">
        <f t="shared" si="0"/>
        <v>0</v>
      </c>
      <c r="AQ99">
        <f t="shared" ref="AQ99:AT99" si="1">SUM(AQ3:AQ98)/4000</f>
        <v>0.27314249999999995</v>
      </c>
      <c r="AR99">
        <f t="shared" si="1"/>
        <v>0</v>
      </c>
      <c r="AS99">
        <f t="shared" si="1"/>
        <v>0</v>
      </c>
      <c r="AT99">
        <f t="shared" si="1"/>
        <v>6.7250000000000018E-3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9.1</v>
      </c>
      <c r="L3" s="200">
        <v>559.24</v>
      </c>
      <c r="M3" s="200">
        <v>25.5</v>
      </c>
      <c r="N3" s="200">
        <v>35.03</v>
      </c>
      <c r="O3" s="200">
        <v>0</v>
      </c>
      <c r="P3" s="200">
        <v>37.25</v>
      </c>
      <c r="Q3" s="200">
        <v>3.13</v>
      </c>
      <c r="R3" s="200">
        <v>12.58</v>
      </c>
      <c r="S3" s="200">
        <v>7.83</v>
      </c>
      <c r="T3" s="200">
        <v>0</v>
      </c>
      <c r="U3" s="200">
        <v>62.1</v>
      </c>
      <c r="V3" s="200">
        <v>4.2300000000000004</v>
      </c>
      <c r="W3" s="200">
        <v>13.77</v>
      </c>
      <c r="X3" s="200">
        <v>43.75</v>
      </c>
      <c r="Y3" s="200">
        <v>0</v>
      </c>
      <c r="Z3" s="200">
        <v>75.099999999999994</v>
      </c>
      <c r="AA3" s="200">
        <v>20.77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38.61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30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9.1</v>
      </c>
      <c r="L4" s="200">
        <v>559.24</v>
      </c>
      <c r="M4" s="200">
        <v>25.5</v>
      </c>
      <c r="N4" s="200">
        <v>35.03</v>
      </c>
      <c r="O4" s="200">
        <v>0</v>
      </c>
      <c r="P4" s="200">
        <v>37.25</v>
      </c>
      <c r="Q4" s="200">
        <v>3.13</v>
      </c>
      <c r="R4" s="200">
        <v>12.58</v>
      </c>
      <c r="S4" s="200">
        <v>7.83</v>
      </c>
      <c r="T4" s="200">
        <v>0</v>
      </c>
      <c r="U4" s="200">
        <v>62.1</v>
      </c>
      <c r="V4" s="200">
        <v>4.2300000000000004</v>
      </c>
      <c r="W4" s="200">
        <v>13.77</v>
      </c>
      <c r="X4" s="200">
        <v>43.75</v>
      </c>
      <c r="Y4" s="200">
        <v>0</v>
      </c>
      <c r="Z4" s="200">
        <v>75.099999999999994</v>
      </c>
      <c r="AA4" s="200">
        <v>20.77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38.61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30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9.1</v>
      </c>
      <c r="L5" s="200">
        <v>559.24</v>
      </c>
      <c r="M5" s="200">
        <v>25.5</v>
      </c>
      <c r="N5" s="200">
        <v>35.03</v>
      </c>
      <c r="O5" s="200">
        <v>0</v>
      </c>
      <c r="P5" s="200">
        <v>37.25</v>
      </c>
      <c r="Q5" s="200">
        <v>3.13</v>
      </c>
      <c r="R5" s="200">
        <v>12.58</v>
      </c>
      <c r="S5" s="200">
        <v>7.83</v>
      </c>
      <c r="T5" s="200">
        <v>0</v>
      </c>
      <c r="U5" s="200">
        <v>62.1</v>
      </c>
      <c r="V5" s="200">
        <v>4.2300000000000004</v>
      </c>
      <c r="W5" s="200">
        <v>13.77</v>
      </c>
      <c r="X5" s="200">
        <v>43.75</v>
      </c>
      <c r="Y5" s="200">
        <v>0</v>
      </c>
      <c r="Z5" s="200">
        <v>75.099999999999994</v>
      </c>
      <c r="AA5" s="200">
        <v>20.77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38.61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30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9.1</v>
      </c>
      <c r="L6" s="200">
        <v>559.24</v>
      </c>
      <c r="M6" s="200">
        <v>25.5</v>
      </c>
      <c r="N6" s="200">
        <v>35.03</v>
      </c>
      <c r="O6" s="200">
        <v>0</v>
      </c>
      <c r="P6" s="200">
        <v>37.25</v>
      </c>
      <c r="Q6" s="200">
        <v>3.13</v>
      </c>
      <c r="R6" s="200">
        <v>12.58</v>
      </c>
      <c r="S6" s="200">
        <v>7.83</v>
      </c>
      <c r="T6" s="200">
        <v>0</v>
      </c>
      <c r="U6" s="200">
        <v>62.1</v>
      </c>
      <c r="V6" s="200">
        <v>4.2300000000000004</v>
      </c>
      <c r="W6" s="200">
        <v>13.77</v>
      </c>
      <c r="X6" s="200">
        <v>43.75</v>
      </c>
      <c r="Y6" s="200">
        <v>0</v>
      </c>
      <c r="Z6" s="200">
        <v>75.099999999999994</v>
      </c>
      <c r="AA6" s="200">
        <v>20.77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38.130000000000003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30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9.1</v>
      </c>
      <c r="L7" s="200">
        <v>559.24</v>
      </c>
      <c r="M7" s="200">
        <v>25.5</v>
      </c>
      <c r="N7" s="200">
        <v>35.03</v>
      </c>
      <c r="O7" s="200">
        <v>0</v>
      </c>
      <c r="P7" s="200">
        <v>37.25</v>
      </c>
      <c r="Q7" s="200">
        <v>3.13</v>
      </c>
      <c r="R7" s="200">
        <v>12.58</v>
      </c>
      <c r="S7" s="200">
        <v>7.83</v>
      </c>
      <c r="T7" s="200">
        <v>0</v>
      </c>
      <c r="U7" s="200">
        <v>62.1</v>
      </c>
      <c r="V7" s="200">
        <v>4.2300000000000004</v>
      </c>
      <c r="W7" s="200">
        <v>13.77</v>
      </c>
      <c r="X7" s="200">
        <v>43.75</v>
      </c>
      <c r="Y7" s="200">
        <v>0</v>
      </c>
      <c r="Z7" s="200">
        <v>75.099999999999994</v>
      </c>
      <c r="AA7" s="200">
        <v>20.77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38.130000000000003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30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9.1</v>
      </c>
      <c r="L8" s="200">
        <v>559.24</v>
      </c>
      <c r="M8" s="200">
        <v>25.5</v>
      </c>
      <c r="N8" s="200">
        <v>35.03</v>
      </c>
      <c r="O8" s="200">
        <v>0</v>
      </c>
      <c r="P8" s="200">
        <v>37.25</v>
      </c>
      <c r="Q8" s="200">
        <v>3.13</v>
      </c>
      <c r="R8" s="200">
        <v>12.58</v>
      </c>
      <c r="S8" s="200">
        <v>7.83</v>
      </c>
      <c r="T8" s="200">
        <v>0</v>
      </c>
      <c r="U8" s="200">
        <v>62.1</v>
      </c>
      <c r="V8" s="200">
        <v>4.2300000000000004</v>
      </c>
      <c r="W8" s="200">
        <v>13.77</v>
      </c>
      <c r="X8" s="200">
        <v>43.75</v>
      </c>
      <c r="Y8" s="200">
        <v>0</v>
      </c>
      <c r="Z8" s="200">
        <v>75.099999999999994</v>
      </c>
      <c r="AA8" s="200">
        <v>20.77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38.130000000000003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30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9.1</v>
      </c>
      <c r="L9" s="200">
        <v>559.24</v>
      </c>
      <c r="M9" s="200">
        <v>25.5</v>
      </c>
      <c r="N9" s="200">
        <v>35.03</v>
      </c>
      <c r="O9" s="200">
        <v>0</v>
      </c>
      <c r="P9" s="200">
        <v>37.25</v>
      </c>
      <c r="Q9" s="200">
        <v>3.13</v>
      </c>
      <c r="R9" s="200">
        <v>12.58</v>
      </c>
      <c r="S9" s="200">
        <v>7.83</v>
      </c>
      <c r="T9" s="200">
        <v>0</v>
      </c>
      <c r="U9" s="200">
        <v>62.1</v>
      </c>
      <c r="V9" s="200">
        <v>4.2300000000000004</v>
      </c>
      <c r="W9" s="200">
        <v>13.77</v>
      </c>
      <c r="X9" s="200">
        <v>43.75</v>
      </c>
      <c r="Y9" s="200">
        <v>0</v>
      </c>
      <c r="Z9" s="200">
        <v>75.099999999999994</v>
      </c>
      <c r="AA9" s="200">
        <v>20.77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41.45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30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9.1</v>
      </c>
      <c r="L10" s="200">
        <v>559.24</v>
      </c>
      <c r="M10" s="200">
        <v>25.5</v>
      </c>
      <c r="N10" s="200">
        <v>35.03</v>
      </c>
      <c r="O10" s="200">
        <v>0</v>
      </c>
      <c r="P10" s="200">
        <v>37.25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</v>
      </c>
      <c r="V10" s="200">
        <v>4.2300000000000004</v>
      </c>
      <c r="W10" s="200">
        <v>13.77</v>
      </c>
      <c r="X10" s="200">
        <v>43.75</v>
      </c>
      <c r="Y10" s="200">
        <v>0</v>
      </c>
      <c r="Z10" s="200">
        <v>75.099999999999994</v>
      </c>
      <c r="AA10" s="200">
        <v>20.77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41.45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30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9.1</v>
      </c>
      <c r="L11" s="200">
        <v>559.24</v>
      </c>
      <c r="M11" s="200">
        <v>25.5</v>
      </c>
      <c r="N11" s="200">
        <v>35.03</v>
      </c>
      <c r="O11" s="200">
        <v>0</v>
      </c>
      <c r="P11" s="200">
        <v>37.25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</v>
      </c>
      <c r="V11" s="200">
        <v>4.2300000000000004</v>
      </c>
      <c r="W11" s="200">
        <v>13.77</v>
      </c>
      <c r="X11" s="200">
        <v>43.75</v>
      </c>
      <c r="Y11" s="200">
        <v>0</v>
      </c>
      <c r="Z11" s="200">
        <v>75.099999999999994</v>
      </c>
      <c r="AA11" s="200">
        <v>20.77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30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9.1</v>
      </c>
      <c r="L12" s="200">
        <v>559.24</v>
      </c>
      <c r="M12" s="200">
        <v>25.5</v>
      </c>
      <c r="N12" s="200">
        <v>35.03</v>
      </c>
      <c r="O12" s="200">
        <v>0</v>
      </c>
      <c r="P12" s="200">
        <v>37.25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</v>
      </c>
      <c r="V12" s="200">
        <v>4.2300000000000004</v>
      </c>
      <c r="W12" s="200">
        <v>13.77</v>
      </c>
      <c r="X12" s="200">
        <v>43.75</v>
      </c>
      <c r="Y12" s="200">
        <v>0</v>
      </c>
      <c r="Z12" s="200">
        <v>75.099999999999994</v>
      </c>
      <c r="AA12" s="200">
        <v>20.77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30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9.1</v>
      </c>
      <c r="L13" s="200">
        <v>559.24</v>
      </c>
      <c r="M13" s="200">
        <v>25.5</v>
      </c>
      <c r="N13" s="200">
        <v>35.03</v>
      </c>
      <c r="O13" s="200">
        <v>0</v>
      </c>
      <c r="P13" s="200">
        <v>37.25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</v>
      </c>
      <c r="V13" s="200">
        <v>4.2300000000000004</v>
      </c>
      <c r="W13" s="200">
        <v>13.77</v>
      </c>
      <c r="X13" s="200">
        <v>43.75</v>
      </c>
      <c r="Y13" s="200">
        <v>0</v>
      </c>
      <c r="Z13" s="200">
        <v>75.099999999999994</v>
      </c>
      <c r="AA13" s="200">
        <v>20.77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30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9.1</v>
      </c>
      <c r="L14" s="200">
        <v>559.24</v>
      </c>
      <c r="M14" s="200">
        <v>25.5</v>
      </c>
      <c r="N14" s="200">
        <v>35.03</v>
      </c>
      <c r="O14" s="200">
        <v>0</v>
      </c>
      <c r="P14" s="200">
        <v>37.25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</v>
      </c>
      <c r="V14" s="200">
        <v>4.2300000000000004</v>
      </c>
      <c r="W14" s="200">
        <v>13.77</v>
      </c>
      <c r="X14" s="200">
        <v>43.75</v>
      </c>
      <c r="Y14" s="200">
        <v>0</v>
      </c>
      <c r="Z14" s="200">
        <v>75.099999999999994</v>
      </c>
      <c r="AA14" s="200">
        <v>20.77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30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9.1</v>
      </c>
      <c r="L15" s="200">
        <v>559.24</v>
      </c>
      <c r="M15" s="200">
        <v>25.5</v>
      </c>
      <c r="N15" s="200">
        <v>35.03</v>
      </c>
      <c r="O15" s="200">
        <v>0</v>
      </c>
      <c r="P15" s="200">
        <v>37.25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</v>
      </c>
      <c r="V15" s="200">
        <v>4.2300000000000004</v>
      </c>
      <c r="W15" s="200">
        <v>13.77</v>
      </c>
      <c r="X15" s="200">
        <v>43.75</v>
      </c>
      <c r="Y15" s="200">
        <v>0</v>
      </c>
      <c r="Z15" s="200">
        <v>75.099999999999994</v>
      </c>
      <c r="AA15" s="200">
        <v>20.77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30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9.1</v>
      </c>
      <c r="L16" s="200">
        <v>559.24</v>
      </c>
      <c r="M16" s="200">
        <v>25.5</v>
      </c>
      <c r="N16" s="200">
        <v>35.03</v>
      </c>
      <c r="O16" s="200">
        <v>0</v>
      </c>
      <c r="P16" s="200">
        <v>37.25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</v>
      </c>
      <c r="V16" s="200">
        <v>4.2300000000000004</v>
      </c>
      <c r="W16" s="200">
        <v>13.77</v>
      </c>
      <c r="X16" s="200">
        <v>43.75</v>
      </c>
      <c r="Y16" s="200">
        <v>0</v>
      </c>
      <c r="Z16" s="200">
        <v>75.099999999999994</v>
      </c>
      <c r="AA16" s="200">
        <v>20.77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30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9.1</v>
      </c>
      <c r="L17" s="200">
        <v>559.24</v>
      </c>
      <c r="M17" s="200">
        <v>25.5</v>
      </c>
      <c r="N17" s="200">
        <v>35.03</v>
      </c>
      <c r="O17" s="200">
        <v>0</v>
      </c>
      <c r="P17" s="200">
        <v>37.25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</v>
      </c>
      <c r="V17" s="200">
        <v>4.2300000000000004</v>
      </c>
      <c r="W17" s="200">
        <v>13.77</v>
      </c>
      <c r="X17" s="200">
        <v>43.75</v>
      </c>
      <c r="Y17" s="200">
        <v>0</v>
      </c>
      <c r="Z17" s="200">
        <v>75.099999999999994</v>
      </c>
      <c r="AA17" s="200">
        <v>20.77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30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9.1</v>
      </c>
      <c r="L18" s="200">
        <v>559.24</v>
      </c>
      <c r="M18" s="200">
        <v>25.5</v>
      </c>
      <c r="N18" s="200">
        <v>35.03</v>
      </c>
      <c r="O18" s="200">
        <v>0</v>
      </c>
      <c r="P18" s="200">
        <v>37.25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</v>
      </c>
      <c r="V18" s="200">
        <v>4.2300000000000004</v>
      </c>
      <c r="W18" s="200">
        <v>13.77</v>
      </c>
      <c r="X18" s="200">
        <v>43.75</v>
      </c>
      <c r="Y18" s="200">
        <v>0</v>
      </c>
      <c r="Z18" s="200">
        <v>75.099999999999994</v>
      </c>
      <c r="AA18" s="200">
        <v>20.77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30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9.1</v>
      </c>
      <c r="L19" s="200">
        <v>559.24</v>
      </c>
      <c r="M19" s="200">
        <v>25.5</v>
      </c>
      <c r="N19" s="200">
        <v>35.03</v>
      </c>
      <c r="O19" s="200">
        <v>0</v>
      </c>
      <c r="P19" s="200">
        <v>37.25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</v>
      </c>
      <c r="V19" s="200">
        <v>4.2300000000000004</v>
      </c>
      <c r="W19" s="200">
        <v>13.77</v>
      </c>
      <c r="X19" s="200">
        <v>43.75</v>
      </c>
      <c r="Y19" s="200">
        <v>0</v>
      </c>
      <c r="Z19" s="200">
        <v>75.099999999999994</v>
      </c>
      <c r="AA19" s="200">
        <v>20.77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30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9.1</v>
      </c>
      <c r="L20" s="200">
        <v>559.24</v>
      </c>
      <c r="M20" s="200">
        <v>25.5</v>
      </c>
      <c r="N20" s="200">
        <v>35.03</v>
      </c>
      <c r="O20" s="200">
        <v>0</v>
      </c>
      <c r="P20" s="200">
        <v>37.25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</v>
      </c>
      <c r="V20" s="200">
        <v>4.2300000000000004</v>
      </c>
      <c r="W20" s="200">
        <v>13.77</v>
      </c>
      <c r="X20" s="200">
        <v>43.75</v>
      </c>
      <c r="Y20" s="200">
        <v>0</v>
      </c>
      <c r="Z20" s="200">
        <v>75.099999999999994</v>
      </c>
      <c r="AA20" s="200">
        <v>20.77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30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9.1</v>
      </c>
      <c r="L21" s="200">
        <v>559.24</v>
      </c>
      <c r="M21" s="200">
        <v>25.5</v>
      </c>
      <c r="N21" s="200">
        <v>35.03</v>
      </c>
      <c r="O21" s="200">
        <v>0</v>
      </c>
      <c r="P21" s="200">
        <v>37.25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</v>
      </c>
      <c r="V21" s="200">
        <v>4.2300000000000004</v>
      </c>
      <c r="W21" s="200">
        <v>13.77</v>
      </c>
      <c r="X21" s="200">
        <v>43.75</v>
      </c>
      <c r="Y21" s="200">
        <v>0</v>
      </c>
      <c r="Z21" s="200">
        <v>75.099999999999994</v>
      </c>
      <c r="AA21" s="200">
        <v>20.77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30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9.1</v>
      </c>
      <c r="L22" s="200">
        <v>559.24</v>
      </c>
      <c r="M22" s="200">
        <v>25.5</v>
      </c>
      <c r="N22" s="200">
        <v>35.03</v>
      </c>
      <c r="O22" s="200">
        <v>0</v>
      </c>
      <c r="P22" s="200">
        <v>37.25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</v>
      </c>
      <c r="V22" s="200">
        <v>4.2300000000000004</v>
      </c>
      <c r="W22" s="200">
        <v>13.77</v>
      </c>
      <c r="X22" s="200">
        <v>43.75</v>
      </c>
      <c r="Y22" s="200">
        <v>0</v>
      </c>
      <c r="Z22" s="200">
        <v>75.099999999999994</v>
      </c>
      <c r="AA22" s="200">
        <v>20.77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30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9.1</v>
      </c>
      <c r="L23" s="200">
        <v>559.24</v>
      </c>
      <c r="M23" s="200">
        <v>25.5</v>
      </c>
      <c r="N23" s="200">
        <v>35.03</v>
      </c>
      <c r="O23" s="200">
        <v>0</v>
      </c>
      <c r="P23" s="200">
        <v>37.25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</v>
      </c>
      <c r="V23" s="200">
        <v>4.2300000000000004</v>
      </c>
      <c r="W23" s="200">
        <v>13.77</v>
      </c>
      <c r="X23" s="200">
        <v>43.75</v>
      </c>
      <c r="Y23" s="200">
        <v>0</v>
      </c>
      <c r="Z23" s="200">
        <v>75.099999999999994</v>
      </c>
      <c r="AA23" s="200">
        <v>20.77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30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9.1</v>
      </c>
      <c r="L24" s="200">
        <v>559.24</v>
      </c>
      <c r="M24" s="200">
        <v>25.5</v>
      </c>
      <c r="N24" s="200">
        <v>35.03</v>
      </c>
      <c r="O24" s="200">
        <v>0</v>
      </c>
      <c r="P24" s="200">
        <v>37.25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</v>
      </c>
      <c r="V24" s="200">
        <v>4.2300000000000004</v>
      </c>
      <c r="W24" s="200">
        <v>13.77</v>
      </c>
      <c r="X24" s="200">
        <v>43.75</v>
      </c>
      <c r="Y24" s="200">
        <v>0</v>
      </c>
      <c r="Z24" s="200">
        <v>75.099999999999994</v>
      </c>
      <c r="AA24" s="200">
        <v>20.77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30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9.1</v>
      </c>
      <c r="L25" s="200">
        <v>559.24</v>
      </c>
      <c r="M25" s="200">
        <v>25.5</v>
      </c>
      <c r="N25" s="200">
        <v>35.03</v>
      </c>
      <c r="O25" s="200">
        <v>0</v>
      </c>
      <c r="P25" s="200">
        <v>37.25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</v>
      </c>
      <c r="V25" s="200">
        <v>4.2300000000000004</v>
      </c>
      <c r="W25" s="200">
        <v>13.77</v>
      </c>
      <c r="X25" s="200">
        <v>43.75</v>
      </c>
      <c r="Y25" s="200">
        <v>0</v>
      </c>
      <c r="Z25" s="200">
        <v>75.099999999999994</v>
      </c>
      <c r="AA25" s="200">
        <v>20.77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30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9.1</v>
      </c>
      <c r="L26" s="200">
        <v>559.24</v>
      </c>
      <c r="M26" s="200">
        <v>25.5</v>
      </c>
      <c r="N26" s="200">
        <v>35.03</v>
      </c>
      <c r="O26" s="200">
        <v>0</v>
      </c>
      <c r="P26" s="200">
        <v>37.25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</v>
      </c>
      <c r="V26" s="200">
        <v>4.2300000000000004</v>
      </c>
      <c r="W26" s="200">
        <v>13.77</v>
      </c>
      <c r="X26" s="200">
        <v>43.75</v>
      </c>
      <c r="Y26" s="200">
        <v>0</v>
      </c>
      <c r="Z26" s="200">
        <v>75.099999999999994</v>
      </c>
      <c r="AA26" s="200">
        <v>20.77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30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9.1</v>
      </c>
      <c r="L27" s="200">
        <v>559.24</v>
      </c>
      <c r="M27" s="200">
        <v>25.5</v>
      </c>
      <c r="N27" s="200">
        <v>35.03</v>
      </c>
      <c r="O27" s="200">
        <v>0</v>
      </c>
      <c r="P27" s="200">
        <v>37.25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62.1</v>
      </c>
      <c r="V27" s="200">
        <v>4.2300000000000004</v>
      </c>
      <c r="W27" s="200">
        <v>13.77</v>
      </c>
      <c r="X27" s="200">
        <v>43.75</v>
      </c>
      <c r="Y27" s="200">
        <v>0</v>
      </c>
      <c r="Z27" s="200">
        <v>75.099999999999994</v>
      </c>
      <c r="AA27" s="200">
        <v>20.77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30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3.93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9.1</v>
      </c>
      <c r="L28" s="200">
        <v>559.24</v>
      </c>
      <c r="M28" s="200">
        <v>25.5</v>
      </c>
      <c r="N28" s="200">
        <v>35.03</v>
      </c>
      <c r="O28" s="200">
        <v>0</v>
      </c>
      <c r="P28" s="200">
        <v>37.25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62.1</v>
      </c>
      <c r="V28" s="200">
        <v>4.2300000000000004</v>
      </c>
      <c r="W28" s="200">
        <v>13.77</v>
      </c>
      <c r="X28" s="200">
        <v>43.75</v>
      </c>
      <c r="Y28" s="200">
        <v>0</v>
      </c>
      <c r="Z28" s="200">
        <v>75.099999999999994</v>
      </c>
      <c r="AA28" s="200">
        <v>20.77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30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6.41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9.1</v>
      </c>
      <c r="L29" s="200">
        <v>559.24</v>
      </c>
      <c r="M29" s="200">
        <v>24.32</v>
      </c>
      <c r="N29" s="200">
        <v>35.03</v>
      </c>
      <c r="O29" s="200">
        <v>0</v>
      </c>
      <c r="P29" s="200">
        <v>37.25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62.1</v>
      </c>
      <c r="V29" s="200">
        <v>4.2300000000000004</v>
      </c>
      <c r="W29" s="200">
        <v>13.77</v>
      </c>
      <c r="X29" s="200">
        <v>43.75</v>
      </c>
      <c r="Y29" s="200">
        <v>0</v>
      </c>
      <c r="Z29" s="200">
        <v>75.099999999999994</v>
      </c>
      <c r="AA29" s="200">
        <v>20.77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30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9.65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9.1</v>
      </c>
      <c r="L30" s="200">
        <v>559.24</v>
      </c>
      <c r="M30" s="200">
        <v>24.32</v>
      </c>
      <c r="N30" s="200">
        <v>35.03</v>
      </c>
      <c r="O30" s="200">
        <v>0</v>
      </c>
      <c r="P30" s="200">
        <v>37.25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62.1</v>
      </c>
      <c r="V30" s="200">
        <v>4.2300000000000004</v>
      </c>
      <c r="W30" s="200">
        <v>13.77</v>
      </c>
      <c r="X30" s="200">
        <v>43.75</v>
      </c>
      <c r="Y30" s="200">
        <v>0</v>
      </c>
      <c r="Z30" s="200">
        <v>75.099999999999994</v>
      </c>
      <c r="AA30" s="200">
        <v>20.77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30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9.1</v>
      </c>
      <c r="L31" s="200">
        <v>559.24</v>
      </c>
      <c r="M31" s="200">
        <v>24.32</v>
      </c>
      <c r="N31" s="200">
        <v>35.03</v>
      </c>
      <c r="O31" s="200">
        <v>0</v>
      </c>
      <c r="P31" s="200">
        <v>37.25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62.1</v>
      </c>
      <c r="V31" s="200">
        <v>4.2300000000000004</v>
      </c>
      <c r="W31" s="200">
        <v>13.77</v>
      </c>
      <c r="X31" s="200">
        <v>43.75</v>
      </c>
      <c r="Y31" s="200">
        <v>0</v>
      </c>
      <c r="Z31" s="200">
        <v>75.099999999999994</v>
      </c>
      <c r="AA31" s="200">
        <v>20.77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30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9.1</v>
      </c>
      <c r="L32" s="200">
        <v>559.24</v>
      </c>
      <c r="M32" s="200">
        <v>24.32</v>
      </c>
      <c r="N32" s="200">
        <v>35.03</v>
      </c>
      <c r="O32" s="200">
        <v>0</v>
      </c>
      <c r="P32" s="200">
        <v>37.25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62.1</v>
      </c>
      <c r="V32" s="200">
        <v>4.2300000000000004</v>
      </c>
      <c r="W32" s="200">
        <v>13.77</v>
      </c>
      <c r="X32" s="200">
        <v>43.75</v>
      </c>
      <c r="Y32" s="200">
        <v>0</v>
      </c>
      <c r="Z32" s="200">
        <v>75.099999999999994</v>
      </c>
      <c r="AA32" s="200">
        <v>20.77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30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9.1</v>
      </c>
      <c r="L33" s="200">
        <v>559.24</v>
      </c>
      <c r="M33" s="200">
        <v>24.32</v>
      </c>
      <c r="N33" s="200">
        <v>35.03</v>
      </c>
      <c r="O33" s="200">
        <v>0</v>
      </c>
      <c r="P33" s="200">
        <v>37.25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62.1</v>
      </c>
      <c r="V33" s="200">
        <v>4.2300000000000004</v>
      </c>
      <c r="W33" s="200">
        <v>13.77</v>
      </c>
      <c r="X33" s="200">
        <v>43.75</v>
      </c>
      <c r="Y33" s="200">
        <v>0</v>
      </c>
      <c r="Z33" s="200">
        <v>75.099999999999994</v>
      </c>
      <c r="AA33" s="200">
        <v>20.77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30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9.1</v>
      </c>
      <c r="L34" s="200">
        <v>559.24</v>
      </c>
      <c r="M34" s="200">
        <v>24.32</v>
      </c>
      <c r="N34" s="200">
        <v>35.03</v>
      </c>
      <c r="O34" s="200">
        <v>0</v>
      </c>
      <c r="P34" s="200">
        <v>37.25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62.1</v>
      </c>
      <c r="V34" s="200">
        <v>4.2300000000000004</v>
      </c>
      <c r="W34" s="200">
        <v>13.77</v>
      </c>
      <c r="X34" s="200">
        <v>43.75</v>
      </c>
      <c r="Y34" s="200">
        <v>0</v>
      </c>
      <c r="Z34" s="200">
        <v>75.099999999999994</v>
      </c>
      <c r="AA34" s="200">
        <v>20.77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30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9.1</v>
      </c>
      <c r="L35" s="200">
        <v>559.24</v>
      </c>
      <c r="M35" s="200">
        <v>24.32</v>
      </c>
      <c r="N35" s="200">
        <v>35.03</v>
      </c>
      <c r="O35" s="200">
        <v>0</v>
      </c>
      <c r="P35" s="200">
        <v>37.25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62.1</v>
      </c>
      <c r="V35" s="200">
        <v>4.2300000000000004</v>
      </c>
      <c r="W35" s="200">
        <v>13.77</v>
      </c>
      <c r="X35" s="200">
        <v>43.75</v>
      </c>
      <c r="Y35" s="200">
        <v>0</v>
      </c>
      <c r="Z35" s="200">
        <v>75.099999999999994</v>
      </c>
      <c r="AA35" s="200">
        <v>20.77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30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9.1</v>
      </c>
      <c r="L36" s="200">
        <v>559.24</v>
      </c>
      <c r="M36" s="200">
        <v>24.32</v>
      </c>
      <c r="N36" s="200">
        <v>35.03</v>
      </c>
      <c r="O36" s="200">
        <v>0</v>
      </c>
      <c r="P36" s="200">
        <v>37.25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62.1</v>
      </c>
      <c r="V36" s="200">
        <v>4.2300000000000004</v>
      </c>
      <c r="W36" s="200">
        <v>13.77</v>
      </c>
      <c r="X36" s="200">
        <v>43.75</v>
      </c>
      <c r="Y36" s="200">
        <v>0</v>
      </c>
      <c r="Z36" s="200">
        <v>75.099999999999994</v>
      </c>
      <c r="AA36" s="200">
        <v>20.77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30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9.1</v>
      </c>
      <c r="L37" s="200">
        <v>559.24</v>
      </c>
      <c r="M37" s="200">
        <v>24.32</v>
      </c>
      <c r="N37" s="200">
        <v>16.82</v>
      </c>
      <c r="O37" s="200">
        <v>0</v>
      </c>
      <c r="P37" s="200">
        <v>37.25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62.1</v>
      </c>
      <c r="V37" s="200">
        <v>4.2300000000000004</v>
      </c>
      <c r="W37" s="200">
        <v>13.77</v>
      </c>
      <c r="X37" s="200">
        <v>43.75</v>
      </c>
      <c r="Y37" s="200">
        <v>0</v>
      </c>
      <c r="Z37" s="200">
        <v>75.099999999999994</v>
      </c>
      <c r="AA37" s="200">
        <v>20.77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30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9.1</v>
      </c>
      <c r="L38" s="200">
        <v>559.24</v>
      </c>
      <c r="M38" s="200">
        <v>24.32</v>
      </c>
      <c r="N38" s="200">
        <v>16.82</v>
      </c>
      <c r="O38" s="200">
        <v>0</v>
      </c>
      <c r="P38" s="200">
        <v>37.25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62.1</v>
      </c>
      <c r="V38" s="200">
        <v>4.2300000000000004</v>
      </c>
      <c r="W38" s="200">
        <v>13.77</v>
      </c>
      <c r="X38" s="200">
        <v>43.75</v>
      </c>
      <c r="Y38" s="200">
        <v>0</v>
      </c>
      <c r="Z38" s="200">
        <v>75.099999999999994</v>
      </c>
      <c r="AA38" s="200">
        <v>20.77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30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9.1</v>
      </c>
      <c r="L39" s="200">
        <v>559.24</v>
      </c>
      <c r="M39" s="200">
        <v>22.24</v>
      </c>
      <c r="N39" s="200">
        <v>16.82</v>
      </c>
      <c r="O39" s="200">
        <v>0</v>
      </c>
      <c r="P39" s="200">
        <v>37.25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62.1</v>
      </c>
      <c r="V39" s="200">
        <v>4.2300000000000004</v>
      </c>
      <c r="W39" s="200">
        <v>13.77</v>
      </c>
      <c r="X39" s="200">
        <v>43.75</v>
      </c>
      <c r="Y39" s="200">
        <v>0</v>
      </c>
      <c r="Z39" s="200">
        <v>75.099999999999994</v>
      </c>
      <c r="AA39" s="200">
        <v>20.77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30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8.5299999999999994</v>
      </c>
      <c r="L40" s="200">
        <v>559.24</v>
      </c>
      <c r="M40" s="200">
        <v>22.24</v>
      </c>
      <c r="N40" s="200">
        <v>16.82</v>
      </c>
      <c r="O40" s="200">
        <v>0</v>
      </c>
      <c r="P40" s="200">
        <v>37.25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62.1</v>
      </c>
      <c r="V40" s="200">
        <v>4.2300000000000004</v>
      </c>
      <c r="W40" s="200">
        <v>13.77</v>
      </c>
      <c r="X40" s="200">
        <v>43.75</v>
      </c>
      <c r="Y40" s="200">
        <v>0</v>
      </c>
      <c r="Z40" s="200">
        <v>75.099999999999994</v>
      </c>
      <c r="AA40" s="200">
        <v>20.77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30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9.1</v>
      </c>
      <c r="L41" s="200">
        <v>559.24</v>
      </c>
      <c r="M41" s="200">
        <v>22.24</v>
      </c>
      <c r="N41" s="200">
        <v>16.82</v>
      </c>
      <c r="O41" s="200">
        <v>0</v>
      </c>
      <c r="P41" s="200">
        <v>37.25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62.1</v>
      </c>
      <c r="V41" s="200">
        <v>4.2300000000000004</v>
      </c>
      <c r="W41" s="200">
        <v>13.77</v>
      </c>
      <c r="X41" s="200">
        <v>43.75</v>
      </c>
      <c r="Y41" s="200">
        <v>0</v>
      </c>
      <c r="Z41" s="200">
        <v>75.099999999999994</v>
      </c>
      <c r="AA41" s="200">
        <v>20.77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30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9.1</v>
      </c>
      <c r="L42" s="200">
        <v>559.24</v>
      </c>
      <c r="M42" s="200">
        <v>22.24</v>
      </c>
      <c r="N42" s="200">
        <v>16.82</v>
      </c>
      <c r="O42" s="200">
        <v>0</v>
      </c>
      <c r="P42" s="200">
        <v>37.25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62.1</v>
      </c>
      <c r="V42" s="200">
        <v>4.2300000000000004</v>
      </c>
      <c r="W42" s="200">
        <v>13.77</v>
      </c>
      <c r="X42" s="200">
        <v>43.75</v>
      </c>
      <c r="Y42" s="200">
        <v>0</v>
      </c>
      <c r="Z42" s="200">
        <v>75.099999999999994</v>
      </c>
      <c r="AA42" s="200">
        <v>20.77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30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9.1</v>
      </c>
      <c r="L43" s="200">
        <v>559.24</v>
      </c>
      <c r="M43" s="200">
        <v>24.32</v>
      </c>
      <c r="N43" s="200">
        <v>16.82</v>
      </c>
      <c r="O43" s="200">
        <v>0</v>
      </c>
      <c r="P43" s="200">
        <v>37.25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62.1</v>
      </c>
      <c r="V43" s="200">
        <v>4.2300000000000004</v>
      </c>
      <c r="W43" s="200">
        <v>13.77</v>
      </c>
      <c r="X43" s="200">
        <v>43.75</v>
      </c>
      <c r="Y43" s="200">
        <v>0</v>
      </c>
      <c r="Z43" s="200">
        <v>75.099999999999994</v>
      </c>
      <c r="AA43" s="200">
        <v>20.77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30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9.1</v>
      </c>
      <c r="L44" s="200">
        <v>559.24</v>
      </c>
      <c r="M44" s="200">
        <v>24.32</v>
      </c>
      <c r="N44" s="200">
        <v>16.82</v>
      </c>
      <c r="O44" s="200">
        <v>0</v>
      </c>
      <c r="P44" s="200">
        <v>37.25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62.1</v>
      </c>
      <c r="V44" s="200">
        <v>4.2300000000000004</v>
      </c>
      <c r="W44" s="200">
        <v>13.77</v>
      </c>
      <c r="X44" s="200">
        <v>43.75</v>
      </c>
      <c r="Y44" s="200">
        <v>0</v>
      </c>
      <c r="Z44" s="200">
        <v>75.099999999999994</v>
      </c>
      <c r="AA44" s="200">
        <v>20.77</v>
      </c>
      <c r="AB44" s="200">
        <v>0</v>
      </c>
      <c r="AC44" s="200">
        <v>12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30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9.1</v>
      </c>
      <c r="L45" s="200">
        <v>559.24</v>
      </c>
      <c r="M45" s="200">
        <v>24.32</v>
      </c>
      <c r="N45" s="200">
        <v>16.82</v>
      </c>
      <c r="O45" s="200">
        <v>0</v>
      </c>
      <c r="P45" s="200">
        <v>37.25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62.1</v>
      </c>
      <c r="V45" s="200">
        <v>4.2300000000000004</v>
      </c>
      <c r="W45" s="200">
        <v>13.77</v>
      </c>
      <c r="X45" s="200">
        <v>43.75</v>
      </c>
      <c r="Y45" s="200">
        <v>0</v>
      </c>
      <c r="Z45" s="200">
        <v>75.099999999999994</v>
      </c>
      <c r="AA45" s="200">
        <v>20.77</v>
      </c>
      <c r="AB45" s="200">
        <v>0</v>
      </c>
      <c r="AC45" s="200">
        <v>12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18.82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9.1</v>
      </c>
      <c r="L46" s="200">
        <v>559.24</v>
      </c>
      <c r="M46" s="200">
        <v>24.32</v>
      </c>
      <c r="N46" s="200">
        <v>16.82</v>
      </c>
      <c r="O46" s="200">
        <v>0</v>
      </c>
      <c r="P46" s="200">
        <v>37.25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62.1</v>
      </c>
      <c r="V46" s="200">
        <v>4.2300000000000004</v>
      </c>
      <c r="W46" s="200">
        <v>13.77</v>
      </c>
      <c r="X46" s="200">
        <v>43.75</v>
      </c>
      <c r="Y46" s="200">
        <v>0</v>
      </c>
      <c r="Z46" s="200">
        <v>75.099999999999994</v>
      </c>
      <c r="AA46" s="200">
        <v>20.77</v>
      </c>
      <c r="AB46" s="200">
        <v>0</v>
      </c>
      <c r="AC46" s="200">
        <v>12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15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9.1</v>
      </c>
      <c r="L47" s="200">
        <v>559.24</v>
      </c>
      <c r="M47" s="200">
        <v>24.32</v>
      </c>
      <c r="N47" s="200">
        <v>16.82</v>
      </c>
      <c r="O47" s="200">
        <v>0</v>
      </c>
      <c r="P47" s="200">
        <v>37.25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62.1</v>
      </c>
      <c r="V47" s="200">
        <v>4.2300000000000004</v>
      </c>
      <c r="W47" s="200">
        <v>13.77</v>
      </c>
      <c r="X47" s="200">
        <v>43.75</v>
      </c>
      <c r="Y47" s="200">
        <v>0</v>
      </c>
      <c r="Z47" s="200">
        <v>75.099999999999994</v>
      </c>
      <c r="AA47" s="200">
        <v>20.77</v>
      </c>
      <c r="AB47" s="200">
        <v>0</v>
      </c>
      <c r="AC47" s="200">
        <v>12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16.61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9.1</v>
      </c>
      <c r="L48" s="200">
        <v>559.24</v>
      </c>
      <c r="M48" s="200">
        <v>24.32</v>
      </c>
      <c r="N48" s="200">
        <v>16.82</v>
      </c>
      <c r="O48" s="200">
        <v>0</v>
      </c>
      <c r="P48" s="200">
        <v>37.25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62.1</v>
      </c>
      <c r="V48" s="200">
        <v>4.2300000000000004</v>
      </c>
      <c r="W48" s="200">
        <v>13.77</v>
      </c>
      <c r="X48" s="200">
        <v>43.75</v>
      </c>
      <c r="Y48" s="200">
        <v>0</v>
      </c>
      <c r="Z48" s="200">
        <v>75.099999999999994</v>
      </c>
      <c r="AA48" s="200">
        <v>20.77</v>
      </c>
      <c r="AB48" s="200">
        <v>0</v>
      </c>
      <c r="AC48" s="200">
        <v>12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16.61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9.1</v>
      </c>
      <c r="L49" s="200">
        <v>559.24</v>
      </c>
      <c r="M49" s="200">
        <v>24.32</v>
      </c>
      <c r="N49" s="200">
        <v>16.82</v>
      </c>
      <c r="O49" s="200">
        <v>0</v>
      </c>
      <c r="P49" s="200">
        <v>37.25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62.1</v>
      </c>
      <c r="V49" s="200">
        <v>4.2300000000000004</v>
      </c>
      <c r="W49" s="200">
        <v>13.77</v>
      </c>
      <c r="X49" s="200">
        <v>43.75</v>
      </c>
      <c r="Y49" s="200">
        <v>0</v>
      </c>
      <c r="Z49" s="200">
        <v>75.099999999999994</v>
      </c>
      <c r="AA49" s="200">
        <v>20.77</v>
      </c>
      <c r="AB49" s="200">
        <v>0</v>
      </c>
      <c r="AC49" s="200">
        <v>12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16.61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9.1</v>
      </c>
      <c r="L50" s="200">
        <v>559.24</v>
      </c>
      <c r="M50" s="200">
        <v>24.32</v>
      </c>
      <c r="N50" s="200">
        <v>16.82</v>
      </c>
      <c r="O50" s="200">
        <v>0</v>
      </c>
      <c r="P50" s="200">
        <v>37.25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62.1</v>
      </c>
      <c r="V50" s="200">
        <v>4.2300000000000004</v>
      </c>
      <c r="W50" s="200">
        <v>13.77</v>
      </c>
      <c r="X50" s="200">
        <v>43.75</v>
      </c>
      <c r="Y50" s="200">
        <v>0</v>
      </c>
      <c r="Z50" s="200">
        <v>75.099999999999994</v>
      </c>
      <c r="AA50" s="200">
        <v>20.77</v>
      </c>
      <c r="AB50" s="200">
        <v>0</v>
      </c>
      <c r="AC50" s="200">
        <v>12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16.61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9.1</v>
      </c>
      <c r="L51" s="200">
        <v>559.24</v>
      </c>
      <c r="M51" s="200">
        <v>25.8</v>
      </c>
      <c r="N51" s="200">
        <v>16.82</v>
      </c>
      <c r="O51" s="200">
        <v>0</v>
      </c>
      <c r="P51" s="200">
        <v>37.25</v>
      </c>
      <c r="Q51" s="200">
        <v>3.13</v>
      </c>
      <c r="R51" s="200">
        <v>12.58</v>
      </c>
      <c r="S51" s="200">
        <v>6.15</v>
      </c>
      <c r="T51" s="200">
        <v>0</v>
      </c>
      <c r="U51" s="200">
        <v>62.1</v>
      </c>
      <c r="V51" s="200">
        <v>4.2300000000000004</v>
      </c>
      <c r="W51" s="200">
        <v>13.77</v>
      </c>
      <c r="X51" s="200">
        <v>43.75</v>
      </c>
      <c r="Y51" s="200">
        <v>0</v>
      </c>
      <c r="Z51" s="200">
        <v>75.099999999999994</v>
      </c>
      <c r="AA51" s="200">
        <v>20.77</v>
      </c>
      <c r="AB51" s="200">
        <v>0</v>
      </c>
      <c r="AC51" s="200">
        <v>12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16.02</v>
      </c>
      <c r="AJ51" s="200">
        <v>0</v>
      </c>
      <c r="AK51" s="200">
        <v>67.430000000000007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9.1</v>
      </c>
      <c r="L52" s="200">
        <v>559.24</v>
      </c>
      <c r="M52" s="200">
        <v>25.8</v>
      </c>
      <c r="N52" s="200">
        <v>16.82</v>
      </c>
      <c r="O52" s="200">
        <v>0</v>
      </c>
      <c r="P52" s="200">
        <v>37.25</v>
      </c>
      <c r="Q52" s="200">
        <v>3.13</v>
      </c>
      <c r="R52" s="200">
        <v>12.58</v>
      </c>
      <c r="S52" s="200">
        <v>6.15</v>
      </c>
      <c r="T52" s="200">
        <v>0</v>
      </c>
      <c r="U52" s="200">
        <v>62.1</v>
      </c>
      <c r="V52" s="200">
        <v>4.2300000000000004</v>
      </c>
      <c r="W52" s="200">
        <v>13.77</v>
      </c>
      <c r="X52" s="200">
        <v>43.75</v>
      </c>
      <c r="Y52" s="200">
        <v>0</v>
      </c>
      <c r="Z52" s="200">
        <v>75.099999999999994</v>
      </c>
      <c r="AA52" s="200">
        <v>20.77</v>
      </c>
      <c r="AB52" s="200">
        <v>0</v>
      </c>
      <c r="AC52" s="200">
        <v>12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16.02</v>
      </c>
      <c r="AJ52" s="200">
        <v>0</v>
      </c>
      <c r="AK52" s="200">
        <v>67.430000000000007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9.1</v>
      </c>
      <c r="L53" s="200">
        <v>559.24</v>
      </c>
      <c r="M53" s="200">
        <v>25.8</v>
      </c>
      <c r="N53" s="200">
        <v>16.82</v>
      </c>
      <c r="O53" s="200">
        <v>0</v>
      </c>
      <c r="P53" s="200">
        <v>37.25</v>
      </c>
      <c r="Q53" s="200">
        <v>3.13</v>
      </c>
      <c r="R53" s="200">
        <v>12.58</v>
      </c>
      <c r="S53" s="200">
        <v>6.15</v>
      </c>
      <c r="T53" s="200">
        <v>0</v>
      </c>
      <c r="U53" s="200">
        <v>62.1</v>
      </c>
      <c r="V53" s="200">
        <v>4.2300000000000004</v>
      </c>
      <c r="W53" s="200">
        <v>13.77</v>
      </c>
      <c r="X53" s="200">
        <v>43.75</v>
      </c>
      <c r="Y53" s="200">
        <v>0</v>
      </c>
      <c r="Z53" s="200">
        <v>75.099999999999994</v>
      </c>
      <c r="AA53" s="200">
        <v>20.77</v>
      </c>
      <c r="AB53" s="200">
        <v>0</v>
      </c>
      <c r="AC53" s="200">
        <v>12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16.02</v>
      </c>
      <c r="AJ53" s="200">
        <v>0</v>
      </c>
      <c r="AK53" s="200">
        <v>67.430000000000007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9.1</v>
      </c>
      <c r="L54" s="200">
        <v>559.24</v>
      </c>
      <c r="M54" s="200">
        <v>25.8</v>
      </c>
      <c r="N54" s="200">
        <v>16.82</v>
      </c>
      <c r="O54" s="200">
        <v>0</v>
      </c>
      <c r="P54" s="200">
        <v>37.25</v>
      </c>
      <c r="Q54" s="200">
        <v>3.13</v>
      </c>
      <c r="R54" s="200">
        <v>12.58</v>
      </c>
      <c r="S54" s="200">
        <v>6.15</v>
      </c>
      <c r="T54" s="200">
        <v>0</v>
      </c>
      <c r="U54" s="200">
        <v>62.1</v>
      </c>
      <c r="V54" s="200">
        <v>4.2300000000000004</v>
      </c>
      <c r="W54" s="200">
        <v>13.77</v>
      </c>
      <c r="X54" s="200">
        <v>43.75</v>
      </c>
      <c r="Y54" s="200">
        <v>0</v>
      </c>
      <c r="Z54" s="200">
        <v>75.099999999999994</v>
      </c>
      <c r="AA54" s="200">
        <v>20.77</v>
      </c>
      <c r="AB54" s="200">
        <v>0</v>
      </c>
      <c r="AC54" s="200">
        <v>12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16.02</v>
      </c>
      <c r="AJ54" s="200">
        <v>0</v>
      </c>
      <c r="AK54" s="200">
        <v>67.430000000000007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9.1</v>
      </c>
      <c r="L55" s="200">
        <v>559.24</v>
      </c>
      <c r="M55" s="200">
        <v>25.8</v>
      </c>
      <c r="N55" s="200">
        <v>16.82</v>
      </c>
      <c r="O55" s="200">
        <v>0</v>
      </c>
      <c r="P55" s="200">
        <v>37.25</v>
      </c>
      <c r="Q55" s="200">
        <v>3.13</v>
      </c>
      <c r="R55" s="200">
        <v>12.58</v>
      </c>
      <c r="S55" s="200">
        <v>6.15</v>
      </c>
      <c r="T55" s="200">
        <v>0</v>
      </c>
      <c r="U55" s="200">
        <v>62.1</v>
      </c>
      <c r="V55" s="200">
        <v>4.2300000000000004</v>
      </c>
      <c r="W55" s="200">
        <v>13.77</v>
      </c>
      <c r="X55" s="200">
        <v>43.75</v>
      </c>
      <c r="Y55" s="200">
        <v>0</v>
      </c>
      <c r="Z55" s="200">
        <v>75.099999999999994</v>
      </c>
      <c r="AA55" s="200">
        <v>20.77</v>
      </c>
      <c r="AB55" s="200">
        <v>0</v>
      </c>
      <c r="AC55" s="200">
        <v>12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16.02</v>
      </c>
      <c r="AJ55" s="200">
        <v>0</v>
      </c>
      <c r="AK55" s="200">
        <v>67.430000000000007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9.1</v>
      </c>
      <c r="L56" s="200">
        <v>559.24</v>
      </c>
      <c r="M56" s="200">
        <v>25.8</v>
      </c>
      <c r="N56" s="200">
        <v>16.82</v>
      </c>
      <c r="O56" s="200">
        <v>0</v>
      </c>
      <c r="P56" s="200">
        <v>37.25</v>
      </c>
      <c r="Q56" s="200">
        <v>3.13</v>
      </c>
      <c r="R56" s="200">
        <v>12.58</v>
      </c>
      <c r="S56" s="200">
        <v>6.15</v>
      </c>
      <c r="T56" s="200">
        <v>0</v>
      </c>
      <c r="U56" s="200">
        <v>62.1</v>
      </c>
      <c r="V56" s="200">
        <v>4.2300000000000004</v>
      </c>
      <c r="W56" s="200">
        <v>13.77</v>
      </c>
      <c r="X56" s="200">
        <v>43.75</v>
      </c>
      <c r="Y56" s="200">
        <v>0</v>
      </c>
      <c r="Z56" s="200">
        <v>75.099999999999994</v>
      </c>
      <c r="AA56" s="200">
        <v>20.77</v>
      </c>
      <c r="AB56" s="200">
        <v>0</v>
      </c>
      <c r="AC56" s="200">
        <v>12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16.02</v>
      </c>
      <c r="AJ56" s="200">
        <v>0</v>
      </c>
      <c r="AK56" s="200">
        <v>67.430000000000007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9.1</v>
      </c>
      <c r="L57" s="200">
        <v>559.24</v>
      </c>
      <c r="M57" s="200">
        <v>25.8</v>
      </c>
      <c r="N57" s="200">
        <v>16.82</v>
      </c>
      <c r="O57" s="200">
        <v>0</v>
      </c>
      <c r="P57" s="200">
        <v>37.25</v>
      </c>
      <c r="Q57" s="200">
        <v>3.13</v>
      </c>
      <c r="R57" s="200">
        <v>12.58</v>
      </c>
      <c r="S57" s="200">
        <v>6.15</v>
      </c>
      <c r="T57" s="200">
        <v>0</v>
      </c>
      <c r="U57" s="200">
        <v>62.1</v>
      </c>
      <c r="V57" s="200">
        <v>4.2300000000000004</v>
      </c>
      <c r="W57" s="200">
        <v>13.77</v>
      </c>
      <c r="X57" s="200">
        <v>43.75</v>
      </c>
      <c r="Y57" s="200">
        <v>0</v>
      </c>
      <c r="Z57" s="200">
        <v>75.099999999999994</v>
      </c>
      <c r="AA57" s="200">
        <v>20.77</v>
      </c>
      <c r="AB57" s="200">
        <v>0</v>
      </c>
      <c r="AC57" s="200">
        <v>12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16.02</v>
      </c>
      <c r="AJ57" s="200">
        <v>0</v>
      </c>
      <c r="AK57" s="200">
        <v>67.430000000000007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9.1</v>
      </c>
      <c r="L58" s="200">
        <v>559.24</v>
      </c>
      <c r="M58" s="200">
        <v>25.8</v>
      </c>
      <c r="N58" s="200">
        <v>16.82</v>
      </c>
      <c r="O58" s="200">
        <v>0</v>
      </c>
      <c r="P58" s="200">
        <v>37.25</v>
      </c>
      <c r="Q58" s="200">
        <v>3.13</v>
      </c>
      <c r="R58" s="200">
        <v>12.58</v>
      </c>
      <c r="S58" s="200">
        <v>6.15</v>
      </c>
      <c r="T58" s="200">
        <v>0</v>
      </c>
      <c r="U58" s="200">
        <v>62.1</v>
      </c>
      <c r="V58" s="200">
        <v>4.2300000000000004</v>
      </c>
      <c r="W58" s="200">
        <v>13.77</v>
      </c>
      <c r="X58" s="200">
        <v>43.75</v>
      </c>
      <c r="Y58" s="200">
        <v>0</v>
      </c>
      <c r="Z58" s="200">
        <v>75.099999999999994</v>
      </c>
      <c r="AA58" s="200">
        <v>20.77</v>
      </c>
      <c r="AB58" s="200">
        <v>0</v>
      </c>
      <c r="AC58" s="200">
        <v>12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16.02</v>
      </c>
      <c r="AJ58" s="200">
        <v>0</v>
      </c>
      <c r="AK58" s="200">
        <v>67.430000000000007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9.1</v>
      </c>
      <c r="L59" s="200">
        <v>559.24</v>
      </c>
      <c r="M59" s="200">
        <v>26.4</v>
      </c>
      <c r="N59" s="200">
        <v>16.82</v>
      </c>
      <c r="O59" s="200">
        <v>0</v>
      </c>
      <c r="P59" s="200">
        <v>37.25</v>
      </c>
      <c r="Q59" s="200">
        <v>3.13</v>
      </c>
      <c r="R59" s="200">
        <v>12.58</v>
      </c>
      <c r="S59" s="200">
        <v>6.15</v>
      </c>
      <c r="T59" s="200">
        <v>0</v>
      </c>
      <c r="U59" s="200">
        <v>62.1</v>
      </c>
      <c r="V59" s="200">
        <v>4.2300000000000004</v>
      </c>
      <c r="W59" s="200">
        <v>13.77</v>
      </c>
      <c r="X59" s="200">
        <v>43.75</v>
      </c>
      <c r="Y59" s="200">
        <v>0</v>
      </c>
      <c r="Z59" s="200">
        <v>75.099999999999994</v>
      </c>
      <c r="AA59" s="200">
        <v>20.77</v>
      </c>
      <c r="AB59" s="200">
        <v>0</v>
      </c>
      <c r="AC59" s="200">
        <v>12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15.43</v>
      </c>
      <c r="AJ59" s="200">
        <v>0</v>
      </c>
      <c r="AK59" s="200">
        <v>66.34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9.1</v>
      </c>
      <c r="L60" s="200">
        <v>559.24</v>
      </c>
      <c r="M60" s="200">
        <v>26.4</v>
      </c>
      <c r="N60" s="200">
        <v>16.82</v>
      </c>
      <c r="O60" s="200">
        <v>0</v>
      </c>
      <c r="P60" s="200">
        <v>37.25</v>
      </c>
      <c r="Q60" s="200">
        <v>3.13</v>
      </c>
      <c r="R60" s="200">
        <v>12.58</v>
      </c>
      <c r="S60" s="200">
        <v>6.15</v>
      </c>
      <c r="T60" s="200">
        <v>0</v>
      </c>
      <c r="U60" s="200">
        <v>62.1</v>
      </c>
      <c r="V60" s="200">
        <v>4.2300000000000004</v>
      </c>
      <c r="W60" s="200">
        <v>13.77</v>
      </c>
      <c r="X60" s="200">
        <v>43.75</v>
      </c>
      <c r="Y60" s="200">
        <v>0</v>
      </c>
      <c r="Z60" s="200">
        <v>75.099999999999994</v>
      </c>
      <c r="AA60" s="200">
        <v>20.77</v>
      </c>
      <c r="AB60" s="200">
        <v>0</v>
      </c>
      <c r="AC60" s="200">
        <v>12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15.43</v>
      </c>
      <c r="AJ60" s="200">
        <v>0</v>
      </c>
      <c r="AK60" s="200">
        <v>66.34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9.1</v>
      </c>
      <c r="L61" s="200">
        <v>559.24</v>
      </c>
      <c r="M61" s="200">
        <v>26.4</v>
      </c>
      <c r="N61" s="200">
        <v>16.82</v>
      </c>
      <c r="O61" s="200">
        <v>0</v>
      </c>
      <c r="P61" s="200">
        <v>37.25</v>
      </c>
      <c r="Q61" s="200">
        <v>3.13</v>
      </c>
      <c r="R61" s="200">
        <v>12.58</v>
      </c>
      <c r="S61" s="200">
        <v>6.15</v>
      </c>
      <c r="T61" s="200">
        <v>0</v>
      </c>
      <c r="U61" s="200">
        <v>62.1</v>
      </c>
      <c r="V61" s="200">
        <v>4.2300000000000004</v>
      </c>
      <c r="W61" s="200">
        <v>13.77</v>
      </c>
      <c r="X61" s="200">
        <v>43.75</v>
      </c>
      <c r="Y61" s="200">
        <v>0</v>
      </c>
      <c r="Z61" s="200">
        <v>75.099999999999994</v>
      </c>
      <c r="AA61" s="200">
        <v>20.77</v>
      </c>
      <c r="AB61" s="200">
        <v>0</v>
      </c>
      <c r="AC61" s="200">
        <v>12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15.43</v>
      </c>
      <c r="AJ61" s="200">
        <v>0</v>
      </c>
      <c r="AK61" s="200">
        <v>66.34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9.1</v>
      </c>
      <c r="L62" s="200">
        <v>559.24</v>
      </c>
      <c r="M62" s="200">
        <v>26.4</v>
      </c>
      <c r="N62" s="200">
        <v>16.82</v>
      </c>
      <c r="O62" s="200">
        <v>0</v>
      </c>
      <c r="P62" s="200">
        <v>37.25</v>
      </c>
      <c r="Q62" s="200">
        <v>3.13</v>
      </c>
      <c r="R62" s="200">
        <v>12.58</v>
      </c>
      <c r="S62" s="200">
        <v>6.15</v>
      </c>
      <c r="T62" s="200">
        <v>0</v>
      </c>
      <c r="U62" s="200">
        <v>62.1</v>
      </c>
      <c r="V62" s="200">
        <v>4.2300000000000004</v>
      </c>
      <c r="W62" s="200">
        <v>13.77</v>
      </c>
      <c r="X62" s="200">
        <v>43.75</v>
      </c>
      <c r="Y62" s="200">
        <v>0</v>
      </c>
      <c r="Z62" s="200">
        <v>75.099999999999994</v>
      </c>
      <c r="AA62" s="200">
        <v>20.77</v>
      </c>
      <c r="AB62" s="200">
        <v>0</v>
      </c>
      <c r="AC62" s="200">
        <v>12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15.43</v>
      </c>
      <c r="AJ62" s="200">
        <v>0</v>
      </c>
      <c r="AK62" s="200">
        <v>66.34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9.1</v>
      </c>
      <c r="L63" s="200">
        <v>559.24</v>
      </c>
      <c r="M63" s="200">
        <v>26.4</v>
      </c>
      <c r="N63" s="200">
        <v>16.82</v>
      </c>
      <c r="O63" s="200">
        <v>0</v>
      </c>
      <c r="P63" s="200">
        <v>37.25</v>
      </c>
      <c r="Q63" s="200">
        <v>3.13</v>
      </c>
      <c r="R63" s="200">
        <v>12.58</v>
      </c>
      <c r="S63" s="200">
        <v>6.15</v>
      </c>
      <c r="T63" s="200">
        <v>0</v>
      </c>
      <c r="U63" s="200">
        <v>62.1</v>
      </c>
      <c r="V63" s="200">
        <v>4.2300000000000004</v>
      </c>
      <c r="W63" s="200">
        <v>13.77</v>
      </c>
      <c r="X63" s="200">
        <v>43.75</v>
      </c>
      <c r="Y63" s="200">
        <v>0</v>
      </c>
      <c r="Z63" s="200">
        <v>75.099999999999994</v>
      </c>
      <c r="AA63" s="200">
        <v>20.77</v>
      </c>
      <c r="AB63" s="200">
        <v>0</v>
      </c>
      <c r="AC63" s="200">
        <v>12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15.43</v>
      </c>
      <c r="AJ63" s="200">
        <v>0</v>
      </c>
      <c r="AK63" s="200">
        <v>66.34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9.1</v>
      </c>
      <c r="L64" s="200">
        <v>559.24</v>
      </c>
      <c r="M64" s="200">
        <v>26.4</v>
      </c>
      <c r="N64" s="200">
        <v>16.82</v>
      </c>
      <c r="O64" s="200">
        <v>0</v>
      </c>
      <c r="P64" s="200">
        <v>37.25</v>
      </c>
      <c r="Q64" s="200">
        <v>3.13</v>
      </c>
      <c r="R64" s="200">
        <v>12.58</v>
      </c>
      <c r="S64" s="200">
        <v>6.15</v>
      </c>
      <c r="T64" s="200">
        <v>0</v>
      </c>
      <c r="U64" s="200">
        <v>62.1</v>
      </c>
      <c r="V64" s="200">
        <v>4.2300000000000004</v>
      </c>
      <c r="W64" s="200">
        <v>13.77</v>
      </c>
      <c r="X64" s="200">
        <v>43.75</v>
      </c>
      <c r="Y64" s="200">
        <v>0</v>
      </c>
      <c r="Z64" s="200">
        <v>75.099999999999994</v>
      </c>
      <c r="AA64" s="200">
        <v>20.77</v>
      </c>
      <c r="AB64" s="200">
        <v>0</v>
      </c>
      <c r="AC64" s="200">
        <v>12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15.43</v>
      </c>
      <c r="AJ64" s="200">
        <v>0</v>
      </c>
      <c r="AK64" s="200">
        <v>66.34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559.24</v>
      </c>
      <c r="M65" s="200">
        <v>26.4</v>
      </c>
      <c r="N65" s="200">
        <v>16.82</v>
      </c>
      <c r="O65" s="200">
        <v>0</v>
      </c>
      <c r="P65" s="200">
        <v>37.25</v>
      </c>
      <c r="Q65" s="200">
        <v>3.13</v>
      </c>
      <c r="R65" s="200">
        <v>12.58</v>
      </c>
      <c r="S65" s="200">
        <v>6.15</v>
      </c>
      <c r="T65" s="200">
        <v>0</v>
      </c>
      <c r="U65" s="200">
        <v>62.1</v>
      </c>
      <c r="V65" s="200">
        <v>4.2300000000000004</v>
      </c>
      <c r="W65" s="200">
        <v>13.77</v>
      </c>
      <c r="X65" s="200">
        <v>43.75</v>
      </c>
      <c r="Y65" s="200">
        <v>0</v>
      </c>
      <c r="Z65" s="200">
        <v>75.099999999999994</v>
      </c>
      <c r="AA65" s="200">
        <v>20.77</v>
      </c>
      <c r="AB65" s="200">
        <v>0</v>
      </c>
      <c r="AC65" s="200">
        <v>12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15.43</v>
      </c>
      <c r="AJ65" s="200">
        <v>0</v>
      </c>
      <c r="AK65" s="200">
        <v>66.34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559.24</v>
      </c>
      <c r="M66" s="200">
        <v>26.4</v>
      </c>
      <c r="N66" s="200">
        <v>16.82</v>
      </c>
      <c r="O66" s="200">
        <v>0</v>
      </c>
      <c r="P66" s="200">
        <v>37.25</v>
      </c>
      <c r="Q66" s="200">
        <v>3.13</v>
      </c>
      <c r="R66" s="200">
        <v>12.58</v>
      </c>
      <c r="S66" s="200">
        <v>6.15</v>
      </c>
      <c r="T66" s="200">
        <v>0</v>
      </c>
      <c r="U66" s="200">
        <v>62.1</v>
      </c>
      <c r="V66" s="200">
        <v>4.2300000000000004</v>
      </c>
      <c r="W66" s="200">
        <v>13.77</v>
      </c>
      <c r="X66" s="200">
        <v>43.75</v>
      </c>
      <c r="Y66" s="200">
        <v>0</v>
      </c>
      <c r="Z66" s="200">
        <v>75.099999999999994</v>
      </c>
      <c r="AA66" s="200">
        <v>20.77</v>
      </c>
      <c r="AB66" s="200">
        <v>0</v>
      </c>
      <c r="AC66" s="200">
        <v>12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15.43</v>
      </c>
      <c r="AJ66" s="200">
        <v>0</v>
      </c>
      <c r="AK66" s="200">
        <v>66.34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559.24</v>
      </c>
      <c r="M67" s="200">
        <v>26.4</v>
      </c>
      <c r="N67" s="200">
        <v>16.82</v>
      </c>
      <c r="O67" s="200">
        <v>0</v>
      </c>
      <c r="P67" s="200">
        <v>37.25</v>
      </c>
      <c r="Q67" s="200">
        <v>3.13</v>
      </c>
      <c r="R67" s="200">
        <v>12.58</v>
      </c>
      <c r="S67" s="200">
        <v>6.15</v>
      </c>
      <c r="T67" s="200">
        <v>0</v>
      </c>
      <c r="U67" s="200">
        <v>62.1</v>
      </c>
      <c r="V67" s="200">
        <v>4.2300000000000004</v>
      </c>
      <c r="W67" s="200">
        <v>13.77</v>
      </c>
      <c r="X67" s="200">
        <v>43.75</v>
      </c>
      <c r="Y67" s="200">
        <v>0</v>
      </c>
      <c r="Z67" s="200">
        <v>75.099999999999994</v>
      </c>
      <c r="AA67" s="200">
        <v>20.77</v>
      </c>
      <c r="AB67" s="200">
        <v>0</v>
      </c>
      <c r="AC67" s="200">
        <v>12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15.43</v>
      </c>
      <c r="AJ67" s="200">
        <v>0</v>
      </c>
      <c r="AK67" s="200">
        <v>66.34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559.24</v>
      </c>
      <c r="M68" s="200">
        <v>26.4</v>
      </c>
      <c r="N68" s="200">
        <v>16.82</v>
      </c>
      <c r="O68" s="200">
        <v>0</v>
      </c>
      <c r="P68" s="200">
        <v>37.25</v>
      </c>
      <c r="Q68" s="200">
        <v>3.13</v>
      </c>
      <c r="R68" s="200">
        <v>12.58</v>
      </c>
      <c r="S68" s="200">
        <v>6.15</v>
      </c>
      <c r="T68" s="200">
        <v>0</v>
      </c>
      <c r="U68" s="200">
        <v>62.1</v>
      </c>
      <c r="V68" s="200">
        <v>4.2300000000000004</v>
      </c>
      <c r="W68" s="200">
        <v>13.77</v>
      </c>
      <c r="X68" s="200">
        <v>43.75</v>
      </c>
      <c r="Y68" s="200">
        <v>0</v>
      </c>
      <c r="Z68" s="200">
        <v>75.099999999999994</v>
      </c>
      <c r="AA68" s="200">
        <v>20.77</v>
      </c>
      <c r="AB68" s="200">
        <v>0</v>
      </c>
      <c r="AC68" s="200">
        <v>12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15.43</v>
      </c>
      <c r="AJ68" s="200">
        <v>0</v>
      </c>
      <c r="AK68" s="200">
        <v>66.34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559.24</v>
      </c>
      <c r="M69" s="200">
        <v>26.4</v>
      </c>
      <c r="N69" s="200">
        <v>16.82</v>
      </c>
      <c r="O69" s="200">
        <v>0</v>
      </c>
      <c r="P69" s="200">
        <v>37.25</v>
      </c>
      <c r="Q69" s="200">
        <v>3.13</v>
      </c>
      <c r="R69" s="200">
        <v>12.58</v>
      </c>
      <c r="S69" s="200">
        <v>6.15</v>
      </c>
      <c r="T69" s="200">
        <v>0</v>
      </c>
      <c r="U69" s="200">
        <v>62.1</v>
      </c>
      <c r="V69" s="200">
        <v>4.2300000000000004</v>
      </c>
      <c r="W69" s="200">
        <v>13.77</v>
      </c>
      <c r="X69" s="200">
        <v>43.75</v>
      </c>
      <c r="Y69" s="200">
        <v>0</v>
      </c>
      <c r="Z69" s="200">
        <v>75.099999999999994</v>
      </c>
      <c r="AA69" s="200">
        <v>20.77</v>
      </c>
      <c r="AB69" s="200">
        <v>0</v>
      </c>
      <c r="AC69" s="200">
        <v>12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15.43</v>
      </c>
      <c r="AJ69" s="200">
        <v>0</v>
      </c>
      <c r="AK69" s="200">
        <v>66.34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559.24</v>
      </c>
      <c r="M70" s="200">
        <v>26.4</v>
      </c>
      <c r="N70" s="200">
        <v>16.82</v>
      </c>
      <c r="O70" s="200">
        <v>0</v>
      </c>
      <c r="P70" s="200">
        <v>37.25</v>
      </c>
      <c r="Q70" s="200">
        <v>3.13</v>
      </c>
      <c r="R70" s="200">
        <v>12.58</v>
      </c>
      <c r="S70" s="200">
        <v>6.15</v>
      </c>
      <c r="T70" s="200">
        <v>0</v>
      </c>
      <c r="U70" s="200">
        <v>62.1</v>
      </c>
      <c r="V70" s="200">
        <v>4.2300000000000004</v>
      </c>
      <c r="W70" s="200">
        <v>13.77</v>
      </c>
      <c r="X70" s="200">
        <v>43.75</v>
      </c>
      <c r="Y70" s="200">
        <v>0</v>
      </c>
      <c r="Z70" s="200">
        <v>75.099999999999994</v>
      </c>
      <c r="AA70" s="200">
        <v>20.77</v>
      </c>
      <c r="AB70" s="200">
        <v>0</v>
      </c>
      <c r="AC70" s="200">
        <v>12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15.43</v>
      </c>
      <c r="AJ70" s="200">
        <v>0</v>
      </c>
      <c r="AK70" s="200">
        <v>66.34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559.24</v>
      </c>
      <c r="M71" s="200">
        <v>26.4</v>
      </c>
      <c r="N71" s="200">
        <v>16.82</v>
      </c>
      <c r="O71" s="200">
        <v>0</v>
      </c>
      <c r="P71" s="200">
        <v>37.25</v>
      </c>
      <c r="Q71" s="200">
        <v>3.13</v>
      </c>
      <c r="R71" s="200">
        <v>12.58</v>
      </c>
      <c r="S71" s="200">
        <v>6.15</v>
      </c>
      <c r="T71" s="200">
        <v>0</v>
      </c>
      <c r="U71" s="200">
        <v>62.1</v>
      </c>
      <c r="V71" s="200">
        <v>4.2300000000000004</v>
      </c>
      <c r="W71" s="200">
        <v>13.77</v>
      </c>
      <c r="X71" s="200">
        <v>43.75</v>
      </c>
      <c r="Y71" s="200">
        <v>0</v>
      </c>
      <c r="Z71" s="200">
        <v>75.099999999999994</v>
      </c>
      <c r="AA71" s="200">
        <v>20.77</v>
      </c>
      <c r="AB71" s="200">
        <v>0</v>
      </c>
      <c r="AC71" s="200">
        <v>12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15.43</v>
      </c>
      <c r="AJ71" s="200">
        <v>0</v>
      </c>
      <c r="AK71" s="200">
        <v>66.34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559.24</v>
      </c>
      <c r="M72" s="200">
        <v>26.4</v>
      </c>
      <c r="N72" s="200">
        <v>16.82</v>
      </c>
      <c r="O72" s="200">
        <v>0</v>
      </c>
      <c r="P72" s="200">
        <v>37.25</v>
      </c>
      <c r="Q72" s="200">
        <v>3.13</v>
      </c>
      <c r="R72" s="200">
        <v>12.58</v>
      </c>
      <c r="S72" s="200">
        <v>6.15</v>
      </c>
      <c r="T72" s="200">
        <v>0</v>
      </c>
      <c r="U72" s="200">
        <v>62.1</v>
      </c>
      <c r="V72" s="200">
        <v>4.2300000000000004</v>
      </c>
      <c r="W72" s="200">
        <v>13.77</v>
      </c>
      <c r="X72" s="200">
        <v>43.75</v>
      </c>
      <c r="Y72" s="200">
        <v>0</v>
      </c>
      <c r="Z72" s="200">
        <v>75.099999999999994</v>
      </c>
      <c r="AA72" s="200">
        <v>20.77</v>
      </c>
      <c r="AB72" s="200">
        <v>0</v>
      </c>
      <c r="AC72" s="200">
        <v>12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15.43</v>
      </c>
      <c r="AJ72" s="200">
        <v>0</v>
      </c>
      <c r="AK72" s="200">
        <v>66.34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559.24</v>
      </c>
      <c r="M73" s="200">
        <v>26.4</v>
      </c>
      <c r="N73" s="200">
        <v>16.82</v>
      </c>
      <c r="O73" s="200">
        <v>0</v>
      </c>
      <c r="P73" s="200">
        <v>37.25</v>
      </c>
      <c r="Q73" s="200">
        <v>3.13</v>
      </c>
      <c r="R73" s="200">
        <v>12.58</v>
      </c>
      <c r="S73" s="200">
        <v>6.15</v>
      </c>
      <c r="T73" s="200">
        <v>0</v>
      </c>
      <c r="U73" s="200">
        <v>62.1</v>
      </c>
      <c r="V73" s="200">
        <v>4.2300000000000004</v>
      </c>
      <c r="W73" s="200">
        <v>13.77</v>
      </c>
      <c r="X73" s="200">
        <v>43.75</v>
      </c>
      <c r="Y73" s="200">
        <v>0</v>
      </c>
      <c r="Z73" s="200">
        <v>75.099999999999994</v>
      </c>
      <c r="AA73" s="200">
        <v>20.77</v>
      </c>
      <c r="AB73" s="200">
        <v>0</v>
      </c>
      <c r="AC73" s="200">
        <v>12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13.41</v>
      </c>
      <c r="AJ73" s="200">
        <v>0</v>
      </c>
      <c r="AK73" s="200">
        <v>66.34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8.09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559.24</v>
      </c>
      <c r="M74" s="200">
        <v>26.4</v>
      </c>
      <c r="N74" s="200">
        <v>16.82</v>
      </c>
      <c r="O74" s="200">
        <v>0</v>
      </c>
      <c r="P74" s="200">
        <v>37.25</v>
      </c>
      <c r="Q74" s="200">
        <v>3.13</v>
      </c>
      <c r="R74" s="200">
        <v>12.58</v>
      </c>
      <c r="S74" s="200">
        <v>6.15</v>
      </c>
      <c r="T74" s="200">
        <v>0</v>
      </c>
      <c r="U74" s="200">
        <v>62.1</v>
      </c>
      <c r="V74" s="200">
        <v>4.2300000000000004</v>
      </c>
      <c r="W74" s="200">
        <v>13.77</v>
      </c>
      <c r="X74" s="200">
        <v>43.75</v>
      </c>
      <c r="Y74" s="200">
        <v>0</v>
      </c>
      <c r="Z74" s="200">
        <v>75.099999999999994</v>
      </c>
      <c r="AA74" s="200">
        <v>20.77</v>
      </c>
      <c r="AB74" s="200">
        <v>0</v>
      </c>
      <c r="AC74" s="200">
        <v>12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15.43</v>
      </c>
      <c r="AJ74" s="200">
        <v>0</v>
      </c>
      <c r="AK74" s="200">
        <v>66.34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5.16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559.24</v>
      </c>
      <c r="M75" s="200">
        <v>26.4</v>
      </c>
      <c r="N75" s="200">
        <v>16.82</v>
      </c>
      <c r="O75" s="200">
        <v>0</v>
      </c>
      <c r="P75" s="200">
        <v>37.25</v>
      </c>
      <c r="Q75" s="200">
        <v>3.13</v>
      </c>
      <c r="R75" s="200">
        <v>12.58</v>
      </c>
      <c r="S75" s="200">
        <v>6.15</v>
      </c>
      <c r="T75" s="200">
        <v>0</v>
      </c>
      <c r="U75" s="200">
        <v>62.1</v>
      </c>
      <c r="V75" s="200">
        <v>4.2300000000000004</v>
      </c>
      <c r="W75" s="200">
        <v>13.77</v>
      </c>
      <c r="X75" s="200">
        <v>43.75</v>
      </c>
      <c r="Y75" s="200">
        <v>0</v>
      </c>
      <c r="Z75" s="200">
        <v>75.099999999999994</v>
      </c>
      <c r="AA75" s="200">
        <v>20.77</v>
      </c>
      <c r="AB75" s="200">
        <v>0</v>
      </c>
      <c r="AC75" s="200">
        <v>12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15.43</v>
      </c>
      <c r="AJ75" s="200">
        <v>0</v>
      </c>
      <c r="AK75" s="200">
        <v>67.430000000000007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559.24</v>
      </c>
      <c r="M76" s="200">
        <v>26.4</v>
      </c>
      <c r="N76" s="200">
        <v>16.82</v>
      </c>
      <c r="O76" s="200">
        <v>0</v>
      </c>
      <c r="P76" s="200">
        <v>37.25</v>
      </c>
      <c r="Q76" s="200">
        <v>3.13</v>
      </c>
      <c r="R76" s="200">
        <v>12.58</v>
      </c>
      <c r="S76" s="200">
        <v>6.15</v>
      </c>
      <c r="T76" s="200">
        <v>0</v>
      </c>
      <c r="U76" s="200">
        <v>62.1</v>
      </c>
      <c r="V76" s="200">
        <v>4.2300000000000004</v>
      </c>
      <c r="W76" s="200">
        <v>13.77</v>
      </c>
      <c r="X76" s="200">
        <v>43.75</v>
      </c>
      <c r="Y76" s="200">
        <v>0</v>
      </c>
      <c r="Z76" s="200">
        <v>75.099999999999994</v>
      </c>
      <c r="AA76" s="200">
        <v>20.77</v>
      </c>
      <c r="AB76" s="200">
        <v>0</v>
      </c>
      <c r="AC76" s="200">
        <v>12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15.43</v>
      </c>
      <c r="AJ76" s="200">
        <v>0</v>
      </c>
      <c r="AK76" s="200">
        <v>67.430000000000007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559.24</v>
      </c>
      <c r="M77" s="200">
        <v>26.4</v>
      </c>
      <c r="N77" s="200">
        <v>16.82</v>
      </c>
      <c r="O77" s="200">
        <v>0</v>
      </c>
      <c r="P77" s="200">
        <v>37.25</v>
      </c>
      <c r="Q77" s="200">
        <v>3.13</v>
      </c>
      <c r="R77" s="200">
        <v>12.58</v>
      </c>
      <c r="S77" s="200">
        <v>6.15</v>
      </c>
      <c r="T77" s="200">
        <v>0</v>
      </c>
      <c r="U77" s="200">
        <v>62.1</v>
      </c>
      <c r="V77" s="200">
        <v>4.2300000000000004</v>
      </c>
      <c r="W77" s="200">
        <v>13.77</v>
      </c>
      <c r="X77" s="200">
        <v>43.75</v>
      </c>
      <c r="Y77" s="200">
        <v>0</v>
      </c>
      <c r="Z77" s="200">
        <v>75.099999999999994</v>
      </c>
      <c r="AA77" s="200">
        <v>20.77</v>
      </c>
      <c r="AB77" s="200">
        <v>0</v>
      </c>
      <c r="AC77" s="200">
        <v>12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15.43</v>
      </c>
      <c r="AJ77" s="200">
        <v>0</v>
      </c>
      <c r="AK77" s="200">
        <v>67.430000000000007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559.24</v>
      </c>
      <c r="M78" s="200">
        <v>26.4</v>
      </c>
      <c r="N78" s="200">
        <v>16.82</v>
      </c>
      <c r="O78" s="200">
        <v>0</v>
      </c>
      <c r="P78" s="200">
        <v>37.25</v>
      </c>
      <c r="Q78" s="200">
        <v>3.13</v>
      </c>
      <c r="R78" s="200">
        <v>12.58</v>
      </c>
      <c r="S78" s="200">
        <v>6.15</v>
      </c>
      <c r="T78" s="200">
        <v>0</v>
      </c>
      <c r="U78" s="200">
        <v>62.1</v>
      </c>
      <c r="V78" s="200">
        <v>4.2300000000000004</v>
      </c>
      <c r="W78" s="200">
        <v>13.77</v>
      </c>
      <c r="X78" s="200">
        <v>43.75</v>
      </c>
      <c r="Y78" s="200">
        <v>0</v>
      </c>
      <c r="Z78" s="200">
        <v>75.099999999999994</v>
      </c>
      <c r="AA78" s="200">
        <v>20.77</v>
      </c>
      <c r="AB78" s="200">
        <v>0</v>
      </c>
      <c r="AC78" s="200">
        <v>12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15.43</v>
      </c>
      <c r="AJ78" s="200">
        <v>0</v>
      </c>
      <c r="AK78" s="200">
        <v>67.430000000000007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559.24</v>
      </c>
      <c r="M79" s="200">
        <v>26.4</v>
      </c>
      <c r="N79" s="200">
        <v>16.82</v>
      </c>
      <c r="O79" s="200">
        <v>0</v>
      </c>
      <c r="P79" s="200">
        <v>37.25</v>
      </c>
      <c r="Q79" s="200">
        <v>3.13</v>
      </c>
      <c r="R79" s="200">
        <v>12.58</v>
      </c>
      <c r="S79" s="200">
        <v>6.15</v>
      </c>
      <c r="T79" s="200">
        <v>0</v>
      </c>
      <c r="U79" s="200">
        <v>62.1</v>
      </c>
      <c r="V79" s="200">
        <v>4.2300000000000004</v>
      </c>
      <c r="W79" s="200">
        <v>13.77</v>
      </c>
      <c r="X79" s="200">
        <v>43.75</v>
      </c>
      <c r="Y79" s="200">
        <v>0</v>
      </c>
      <c r="Z79" s="200">
        <v>75.099999999999994</v>
      </c>
      <c r="AA79" s="200">
        <v>20.77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13.64</v>
      </c>
      <c r="AJ79" s="200">
        <v>0</v>
      </c>
      <c r="AK79" s="200">
        <v>67.430000000000007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559.24</v>
      </c>
      <c r="M80" s="200">
        <v>26.4</v>
      </c>
      <c r="N80" s="200">
        <v>16.82</v>
      </c>
      <c r="O80" s="200">
        <v>0</v>
      </c>
      <c r="P80" s="200">
        <v>37.25</v>
      </c>
      <c r="Q80" s="200">
        <v>3.13</v>
      </c>
      <c r="R80" s="200">
        <v>12.58</v>
      </c>
      <c r="S80" s="200">
        <v>6.15</v>
      </c>
      <c r="T80" s="200">
        <v>0</v>
      </c>
      <c r="U80" s="200">
        <v>62.1</v>
      </c>
      <c r="V80" s="200">
        <v>4.2300000000000004</v>
      </c>
      <c r="W80" s="200">
        <v>13.77</v>
      </c>
      <c r="X80" s="200">
        <v>43.75</v>
      </c>
      <c r="Y80" s="200">
        <v>0</v>
      </c>
      <c r="Z80" s="200">
        <v>75.099999999999994</v>
      </c>
      <c r="AA80" s="200">
        <v>20.77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15.43</v>
      </c>
      <c r="AJ80" s="200">
        <v>0</v>
      </c>
      <c r="AK80" s="200">
        <v>67.430000000000007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559.24</v>
      </c>
      <c r="M81" s="200">
        <v>26.4</v>
      </c>
      <c r="N81" s="200">
        <v>16.82</v>
      </c>
      <c r="O81" s="200">
        <v>0</v>
      </c>
      <c r="P81" s="200">
        <v>37.25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62.1</v>
      </c>
      <c r="V81" s="200">
        <v>4.2300000000000004</v>
      </c>
      <c r="W81" s="200">
        <v>13.77</v>
      </c>
      <c r="X81" s="200">
        <v>43.75</v>
      </c>
      <c r="Y81" s="200">
        <v>0</v>
      </c>
      <c r="Z81" s="200">
        <v>75.099999999999994</v>
      </c>
      <c r="AA81" s="200">
        <v>20.77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15.43</v>
      </c>
      <c r="AJ81" s="200">
        <v>0</v>
      </c>
      <c r="AK81" s="200">
        <v>67.430000000000007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559.24</v>
      </c>
      <c r="M82" s="200">
        <v>26.4</v>
      </c>
      <c r="N82" s="200">
        <v>16.82</v>
      </c>
      <c r="O82" s="200">
        <v>0</v>
      </c>
      <c r="P82" s="200">
        <v>37.25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62.1</v>
      </c>
      <c r="V82" s="200">
        <v>4.2300000000000004</v>
      </c>
      <c r="W82" s="200">
        <v>13.77</v>
      </c>
      <c r="X82" s="200">
        <v>43.75</v>
      </c>
      <c r="Y82" s="200">
        <v>0</v>
      </c>
      <c r="Z82" s="200">
        <v>75.099999999999994</v>
      </c>
      <c r="AA82" s="200">
        <v>20.77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15.43</v>
      </c>
      <c r="AJ82" s="200">
        <v>0</v>
      </c>
      <c r="AK82" s="200">
        <v>67.430000000000007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559.24</v>
      </c>
      <c r="M83" s="200">
        <v>26.4</v>
      </c>
      <c r="N83" s="200">
        <v>16.82</v>
      </c>
      <c r="O83" s="200">
        <v>0</v>
      </c>
      <c r="P83" s="200">
        <v>37.25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62.1</v>
      </c>
      <c r="V83" s="200">
        <v>4.2300000000000004</v>
      </c>
      <c r="W83" s="200">
        <v>13.77</v>
      </c>
      <c r="X83" s="200">
        <v>43.75</v>
      </c>
      <c r="Y83" s="200">
        <v>0</v>
      </c>
      <c r="Z83" s="200">
        <v>75.099999999999994</v>
      </c>
      <c r="AA83" s="200">
        <v>20.77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15.43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559.24</v>
      </c>
      <c r="M84" s="200">
        <v>26.4</v>
      </c>
      <c r="N84" s="200">
        <v>16.82</v>
      </c>
      <c r="O84" s="200">
        <v>0</v>
      </c>
      <c r="P84" s="200">
        <v>37.25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62.1</v>
      </c>
      <c r="V84" s="200">
        <v>4.2300000000000004</v>
      </c>
      <c r="W84" s="200">
        <v>13.77</v>
      </c>
      <c r="X84" s="200">
        <v>43.75</v>
      </c>
      <c r="Y84" s="200">
        <v>0</v>
      </c>
      <c r="Z84" s="200">
        <v>75.099999999999994</v>
      </c>
      <c r="AA84" s="200">
        <v>20.77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15.43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559.24</v>
      </c>
      <c r="M85" s="200">
        <v>26.4</v>
      </c>
      <c r="N85" s="200">
        <v>16.82</v>
      </c>
      <c r="O85" s="200">
        <v>0</v>
      </c>
      <c r="P85" s="200">
        <v>37.25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62.1</v>
      </c>
      <c r="V85" s="200">
        <v>4.2300000000000004</v>
      </c>
      <c r="W85" s="200">
        <v>13.77</v>
      </c>
      <c r="X85" s="200">
        <v>43.75</v>
      </c>
      <c r="Y85" s="200">
        <v>0</v>
      </c>
      <c r="Z85" s="200">
        <v>75.099999999999994</v>
      </c>
      <c r="AA85" s="200">
        <v>20.77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13.48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559.24</v>
      </c>
      <c r="M86" s="200">
        <v>26.4</v>
      </c>
      <c r="N86" s="200">
        <v>16.82</v>
      </c>
      <c r="O86" s="200">
        <v>0</v>
      </c>
      <c r="P86" s="200">
        <v>37.25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62.1</v>
      </c>
      <c r="V86" s="200">
        <v>4.2300000000000004</v>
      </c>
      <c r="W86" s="200">
        <v>13.77</v>
      </c>
      <c r="X86" s="200">
        <v>43.75</v>
      </c>
      <c r="Y86" s="200">
        <v>0</v>
      </c>
      <c r="Z86" s="200">
        <v>75.099999999999994</v>
      </c>
      <c r="AA86" s="200">
        <v>20.77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15.43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559.24</v>
      </c>
      <c r="M87" s="200">
        <v>26.4</v>
      </c>
      <c r="N87" s="200">
        <v>16.82</v>
      </c>
      <c r="O87" s="200">
        <v>0</v>
      </c>
      <c r="P87" s="200">
        <v>37.25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62.1</v>
      </c>
      <c r="V87" s="200">
        <v>4.2300000000000004</v>
      </c>
      <c r="W87" s="200">
        <v>13.77</v>
      </c>
      <c r="X87" s="200">
        <v>43.75</v>
      </c>
      <c r="Y87" s="200">
        <v>0</v>
      </c>
      <c r="Z87" s="200">
        <v>75.099999999999994</v>
      </c>
      <c r="AA87" s="200">
        <v>20.77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15.43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559.24</v>
      </c>
      <c r="M88" s="200">
        <v>26.4</v>
      </c>
      <c r="N88" s="200">
        <v>16.82</v>
      </c>
      <c r="O88" s="200">
        <v>0</v>
      </c>
      <c r="P88" s="200">
        <v>37.25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62.1</v>
      </c>
      <c r="V88" s="200">
        <v>4.2300000000000004</v>
      </c>
      <c r="W88" s="200">
        <v>13.77</v>
      </c>
      <c r="X88" s="200">
        <v>43.75</v>
      </c>
      <c r="Y88" s="200">
        <v>0</v>
      </c>
      <c r="Z88" s="200">
        <v>75.099999999999994</v>
      </c>
      <c r="AA88" s="200">
        <v>20.77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15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559.24</v>
      </c>
      <c r="M89" s="200">
        <v>24.32</v>
      </c>
      <c r="N89" s="200">
        <v>16.82</v>
      </c>
      <c r="O89" s="200">
        <v>0</v>
      </c>
      <c r="P89" s="200">
        <v>37.25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62.1</v>
      </c>
      <c r="V89" s="200">
        <v>4.2300000000000004</v>
      </c>
      <c r="W89" s="200">
        <v>13.77</v>
      </c>
      <c r="X89" s="200">
        <v>43.75</v>
      </c>
      <c r="Y89" s="200">
        <v>0</v>
      </c>
      <c r="Z89" s="200">
        <v>75.099999999999994</v>
      </c>
      <c r="AA89" s="200">
        <v>20.77</v>
      </c>
      <c r="AB89" s="200">
        <v>0</v>
      </c>
      <c r="AC89" s="200">
        <v>12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15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559.24</v>
      </c>
      <c r="M90" s="200">
        <v>24.32</v>
      </c>
      <c r="N90" s="200">
        <v>16.82</v>
      </c>
      <c r="O90" s="200">
        <v>0</v>
      </c>
      <c r="P90" s="200">
        <v>37.25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62.1</v>
      </c>
      <c r="V90" s="200">
        <v>4.2300000000000004</v>
      </c>
      <c r="W90" s="200">
        <v>13.77</v>
      </c>
      <c r="X90" s="200">
        <v>43.75</v>
      </c>
      <c r="Y90" s="200">
        <v>0</v>
      </c>
      <c r="Z90" s="200">
        <v>75.099999999999994</v>
      </c>
      <c r="AA90" s="200">
        <v>20.77</v>
      </c>
      <c r="AB90" s="200">
        <v>0</v>
      </c>
      <c r="AC90" s="200">
        <v>12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15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559.24</v>
      </c>
      <c r="M91" s="200">
        <v>24.32</v>
      </c>
      <c r="N91" s="200">
        <v>16.82</v>
      </c>
      <c r="O91" s="200">
        <v>0</v>
      </c>
      <c r="P91" s="200">
        <v>37.25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62.1</v>
      </c>
      <c r="V91" s="200">
        <v>4.2300000000000004</v>
      </c>
      <c r="W91" s="200">
        <v>13.77</v>
      </c>
      <c r="X91" s="200">
        <v>43.75</v>
      </c>
      <c r="Y91" s="200">
        <v>0</v>
      </c>
      <c r="Z91" s="200">
        <v>75.099999999999994</v>
      </c>
      <c r="AA91" s="200">
        <v>20.77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15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559.24</v>
      </c>
      <c r="M92" s="200">
        <v>24.32</v>
      </c>
      <c r="N92" s="200">
        <v>16.82</v>
      </c>
      <c r="O92" s="200">
        <v>0</v>
      </c>
      <c r="P92" s="200">
        <v>37.25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62.1</v>
      </c>
      <c r="V92" s="200">
        <v>4.2300000000000004</v>
      </c>
      <c r="W92" s="200">
        <v>13.77</v>
      </c>
      <c r="X92" s="200">
        <v>43.75</v>
      </c>
      <c r="Y92" s="200">
        <v>0</v>
      </c>
      <c r="Z92" s="200">
        <v>75.099999999999994</v>
      </c>
      <c r="AA92" s="200">
        <v>20.77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15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559.24</v>
      </c>
      <c r="M93" s="200">
        <v>22.24</v>
      </c>
      <c r="N93" s="200">
        <v>16.82</v>
      </c>
      <c r="O93" s="200">
        <v>0</v>
      </c>
      <c r="P93" s="200">
        <v>37.25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62.1</v>
      </c>
      <c r="V93" s="200">
        <v>4.2300000000000004</v>
      </c>
      <c r="W93" s="200">
        <v>13.77</v>
      </c>
      <c r="X93" s="200">
        <v>43.75</v>
      </c>
      <c r="Y93" s="200">
        <v>0</v>
      </c>
      <c r="Z93" s="200">
        <v>75.099999999999994</v>
      </c>
      <c r="AA93" s="200">
        <v>20.77</v>
      </c>
      <c r="AB93" s="200">
        <v>0</v>
      </c>
      <c r="AC93" s="200">
        <v>9.7899999999999991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15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559.24</v>
      </c>
      <c r="M94" s="200">
        <v>22.24</v>
      </c>
      <c r="N94" s="200">
        <v>16.82</v>
      </c>
      <c r="O94" s="200">
        <v>0</v>
      </c>
      <c r="P94" s="200">
        <v>37.25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62.1</v>
      </c>
      <c r="V94" s="200">
        <v>4.2300000000000004</v>
      </c>
      <c r="W94" s="200">
        <v>13.77</v>
      </c>
      <c r="X94" s="200">
        <v>43.75</v>
      </c>
      <c r="Y94" s="200">
        <v>0</v>
      </c>
      <c r="Z94" s="200">
        <v>75.099999999999994</v>
      </c>
      <c r="AA94" s="200">
        <v>20.77</v>
      </c>
      <c r="AB94" s="200">
        <v>0</v>
      </c>
      <c r="AC94" s="200">
        <v>9.7899999999999991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15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559.24</v>
      </c>
      <c r="M95" s="200">
        <v>22.24</v>
      </c>
      <c r="N95" s="200">
        <v>16.82</v>
      </c>
      <c r="O95" s="200">
        <v>0</v>
      </c>
      <c r="P95" s="200">
        <v>37.25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62.1</v>
      </c>
      <c r="V95" s="200">
        <v>4.2300000000000004</v>
      </c>
      <c r="W95" s="200">
        <v>13.77</v>
      </c>
      <c r="X95" s="200">
        <v>43.75</v>
      </c>
      <c r="Y95" s="200">
        <v>0</v>
      </c>
      <c r="Z95" s="200">
        <v>75.099999999999994</v>
      </c>
      <c r="AA95" s="200">
        <v>20.77</v>
      </c>
      <c r="AB95" s="200">
        <v>0</v>
      </c>
      <c r="AC95" s="200">
        <v>9.7899999999999991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15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559.24</v>
      </c>
      <c r="M96" s="200">
        <v>22.24</v>
      </c>
      <c r="N96" s="200">
        <v>16.82</v>
      </c>
      <c r="O96" s="200">
        <v>0</v>
      </c>
      <c r="P96" s="200">
        <v>37.25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62.1</v>
      </c>
      <c r="V96" s="200">
        <v>4.2300000000000004</v>
      </c>
      <c r="W96" s="200">
        <v>13.77</v>
      </c>
      <c r="X96" s="200">
        <v>43.75</v>
      </c>
      <c r="Y96" s="200">
        <v>0</v>
      </c>
      <c r="Z96" s="200">
        <v>75.099999999999994</v>
      </c>
      <c r="AA96" s="200">
        <v>20.77</v>
      </c>
      <c r="AB96" s="200">
        <v>0</v>
      </c>
      <c r="AC96" s="200">
        <v>9.7899999999999991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15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559.24</v>
      </c>
      <c r="M97" s="200">
        <v>22.24</v>
      </c>
      <c r="N97" s="200">
        <v>16.82</v>
      </c>
      <c r="O97" s="200">
        <v>0</v>
      </c>
      <c r="P97" s="200">
        <v>37.25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62.1</v>
      </c>
      <c r="V97" s="200">
        <v>4.2300000000000004</v>
      </c>
      <c r="W97" s="200">
        <v>13.77</v>
      </c>
      <c r="X97" s="200">
        <v>43.75</v>
      </c>
      <c r="Y97" s="200">
        <v>0</v>
      </c>
      <c r="Z97" s="200">
        <v>75.099999999999994</v>
      </c>
      <c r="AA97" s="200">
        <v>20.77</v>
      </c>
      <c r="AB97" s="200">
        <v>0</v>
      </c>
      <c r="AC97" s="200">
        <v>12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15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559.24</v>
      </c>
      <c r="M98" s="200">
        <v>22.24</v>
      </c>
      <c r="N98" s="200">
        <v>16.82</v>
      </c>
      <c r="O98" s="200">
        <v>0</v>
      </c>
      <c r="P98" s="200">
        <v>37.25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62.1</v>
      </c>
      <c r="V98" s="200">
        <v>4.2300000000000004</v>
      </c>
      <c r="W98" s="200">
        <v>13.77</v>
      </c>
      <c r="X98" s="200">
        <v>43.75</v>
      </c>
      <c r="Y98" s="200">
        <v>0</v>
      </c>
      <c r="Z98" s="200">
        <v>75.099999999999994</v>
      </c>
      <c r="AA98" s="200">
        <v>20.77</v>
      </c>
      <c r="AB98" s="200">
        <v>0</v>
      </c>
      <c r="AC98" s="200">
        <v>12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15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0.21825750000000033</v>
      </c>
      <c r="L99">
        <f t="shared" si="0"/>
        <v>13.421759999999992</v>
      </c>
      <c r="M99">
        <f t="shared" si="0"/>
        <v>0.60471000000000052</v>
      </c>
      <c r="N99">
        <f t="shared" si="0"/>
        <v>0.55846499999999943</v>
      </c>
      <c r="O99">
        <f t="shared" si="0"/>
        <v>0</v>
      </c>
      <c r="P99">
        <f t="shared" si="0"/>
        <v>0.89400000000000002</v>
      </c>
      <c r="Q99">
        <f t="shared" si="0"/>
        <v>7.5119999999999923E-2</v>
      </c>
      <c r="R99">
        <f t="shared" si="0"/>
        <v>0.30192000000000013</v>
      </c>
      <c r="S99">
        <f t="shared" si="0"/>
        <v>0.17532</v>
      </c>
      <c r="T99">
        <f t="shared" si="0"/>
        <v>0</v>
      </c>
      <c r="U99">
        <f t="shared" si="0"/>
        <v>1.4904000000000017</v>
      </c>
      <c r="V99">
        <f t="shared" si="0"/>
        <v>0.10152000000000011</v>
      </c>
      <c r="W99">
        <f t="shared" si="0"/>
        <v>0.33047999999999966</v>
      </c>
      <c r="X99">
        <f t="shared" si="0"/>
        <v>1.05</v>
      </c>
      <c r="Y99">
        <f t="shared" si="0"/>
        <v>0</v>
      </c>
      <c r="Z99">
        <f t="shared" si="0"/>
        <v>1.8024000000000029</v>
      </c>
      <c r="AA99">
        <f t="shared" si="0"/>
        <v>0.4984799999999997</v>
      </c>
      <c r="AB99">
        <f t="shared" si="0"/>
        <v>0</v>
      </c>
      <c r="AC99">
        <f t="shared" si="0"/>
        <v>0.28578999999999999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0.54206250000000022</v>
      </c>
      <c r="AJ99">
        <f t="shared" si="0"/>
        <v>0</v>
      </c>
      <c r="AK99">
        <f t="shared" si="0"/>
        <v>1.6486800000000017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0.06</v>
      </c>
      <c r="AP99">
        <f t="shared" si="0"/>
        <v>0</v>
      </c>
      <c r="AQ99">
        <f t="shared" si="0"/>
        <v>0.19095500000000004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44686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16.829999999999998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24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16.829999999999998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24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16.829999999999998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24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16.98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24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16.98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24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16.98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24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18.46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24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18.46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24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22.58</v>
      </c>
      <c r="AJ11" s="200">
        <v>0</v>
      </c>
      <c r="AK11" s="200">
        <v>31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22.58</v>
      </c>
      <c r="AJ12" s="200">
        <v>0</v>
      </c>
      <c r="AK12" s="200">
        <v>31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22.58</v>
      </c>
      <c r="AJ13" s="200">
        <v>0</v>
      </c>
      <c r="AK13" s="200">
        <v>31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21.27</v>
      </c>
      <c r="AJ14" s="200">
        <v>0</v>
      </c>
      <c r="AK14" s="200">
        <v>31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22.58</v>
      </c>
      <c r="AJ15" s="200">
        <v>0</v>
      </c>
      <c r="AK15" s="200">
        <v>31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22.58</v>
      </c>
      <c r="AJ16" s="200">
        <v>0</v>
      </c>
      <c r="AK16" s="200">
        <v>31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22.58</v>
      </c>
      <c r="AJ17" s="200">
        <v>0</v>
      </c>
      <c r="AK17" s="200">
        <v>31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22.58</v>
      </c>
      <c r="AJ18" s="200">
        <v>0</v>
      </c>
      <c r="AK18" s="200">
        <v>31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22.58</v>
      </c>
      <c r="AJ19" s="200">
        <v>0</v>
      </c>
      <c r="AK19" s="200">
        <v>31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22.58</v>
      </c>
      <c r="AJ20" s="200">
        <v>0</v>
      </c>
      <c r="AK20" s="200">
        <v>31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21.27</v>
      </c>
      <c r="AJ21" s="200">
        <v>0</v>
      </c>
      <c r="AK21" s="200">
        <v>31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22.58</v>
      </c>
      <c r="AJ22" s="200">
        <v>0</v>
      </c>
      <c r="AK22" s="200">
        <v>31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22.58</v>
      </c>
      <c r="AJ23" s="200">
        <v>0</v>
      </c>
      <c r="AK23" s="200">
        <v>31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22.58</v>
      </c>
      <c r="AJ24" s="200">
        <v>0</v>
      </c>
      <c r="AK24" s="200">
        <v>31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22.58</v>
      </c>
      <c r="AJ25" s="200">
        <v>0</v>
      </c>
      <c r="AK25" s="200">
        <v>31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22.58</v>
      </c>
      <c r="AJ26" s="200">
        <v>0</v>
      </c>
      <c r="AK26" s="200">
        <v>31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22.58</v>
      </c>
      <c r="AJ27" s="200">
        <v>0</v>
      </c>
      <c r="AK27" s="200">
        <v>31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21.27</v>
      </c>
      <c r="AJ28" s="200">
        <v>0</v>
      </c>
      <c r="AK28" s="200">
        <v>31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22.58</v>
      </c>
      <c r="AJ29" s="200">
        <v>0</v>
      </c>
      <c r="AK29" s="200">
        <v>31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22.58</v>
      </c>
      <c r="AJ30" s="200">
        <v>0</v>
      </c>
      <c r="AK30" s="200">
        <v>31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22.58</v>
      </c>
      <c r="AJ31" s="200">
        <v>0</v>
      </c>
      <c r="AK31" s="200">
        <v>31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22.58</v>
      </c>
      <c r="AJ32" s="200">
        <v>0</v>
      </c>
      <c r="AK32" s="200">
        <v>31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22.58</v>
      </c>
      <c r="AJ33" s="200">
        <v>0</v>
      </c>
      <c r="AK33" s="200">
        <v>31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22.58</v>
      </c>
      <c r="AJ34" s="200">
        <v>0</v>
      </c>
      <c r="AK34" s="200">
        <v>31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21.27</v>
      </c>
      <c r="AJ35" s="200">
        <v>0</v>
      </c>
      <c r="AK35" s="200">
        <v>31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22.58</v>
      </c>
      <c r="AJ36" s="200">
        <v>0</v>
      </c>
      <c r="AK36" s="200">
        <v>31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22.58</v>
      </c>
      <c r="AJ37" s="200">
        <v>0</v>
      </c>
      <c r="AK37" s="200">
        <v>31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22.58</v>
      </c>
      <c r="AJ38" s="200">
        <v>0</v>
      </c>
      <c r="AK38" s="200">
        <v>31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22.58</v>
      </c>
      <c r="AJ39" s="200">
        <v>0</v>
      </c>
      <c r="AK39" s="200">
        <v>31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22.58</v>
      </c>
      <c r="AJ40" s="200">
        <v>0</v>
      </c>
      <c r="AK40" s="200">
        <v>31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22.58</v>
      </c>
      <c r="AJ41" s="200">
        <v>0</v>
      </c>
      <c r="AK41" s="200">
        <v>31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22.58</v>
      </c>
      <c r="AJ42" s="200">
        <v>0</v>
      </c>
      <c r="AK42" s="200">
        <v>31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22.58</v>
      </c>
      <c r="AJ43" s="200">
        <v>0</v>
      </c>
      <c r="AK43" s="200">
        <v>31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22.58</v>
      </c>
      <c r="AJ44" s="200">
        <v>0</v>
      </c>
      <c r="AK44" s="200">
        <v>31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29.58</v>
      </c>
      <c r="AJ45" s="200">
        <v>0</v>
      </c>
      <c r="AK45" s="200">
        <v>31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20</v>
      </c>
      <c r="AJ46" s="200">
        <v>0</v>
      </c>
      <c r="AK46" s="200">
        <v>31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26.1</v>
      </c>
      <c r="AJ47" s="200">
        <v>0</v>
      </c>
      <c r="AK47" s="200">
        <v>31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26.1</v>
      </c>
      <c r="AJ48" s="200">
        <v>0</v>
      </c>
      <c r="AK48" s="200">
        <v>31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26.1</v>
      </c>
      <c r="AJ49" s="200">
        <v>0</v>
      </c>
      <c r="AK49" s="200">
        <v>31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26.1</v>
      </c>
      <c r="AJ50" s="200">
        <v>0</v>
      </c>
      <c r="AK50" s="200">
        <v>31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25.18</v>
      </c>
      <c r="AJ51" s="200">
        <v>0</v>
      </c>
      <c r="AK51" s="200">
        <v>30.04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25.18</v>
      </c>
      <c r="AJ52" s="200">
        <v>0</v>
      </c>
      <c r="AK52" s="200">
        <v>30.04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25.18</v>
      </c>
      <c r="AJ53" s="200">
        <v>0</v>
      </c>
      <c r="AK53" s="200">
        <v>30.04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25.18</v>
      </c>
      <c r="AJ54" s="200">
        <v>0</v>
      </c>
      <c r="AK54" s="200">
        <v>30.04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25.18</v>
      </c>
      <c r="AJ55" s="200">
        <v>0</v>
      </c>
      <c r="AK55" s="200">
        <v>30.04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25.18</v>
      </c>
      <c r="AJ56" s="200">
        <v>0</v>
      </c>
      <c r="AK56" s="200">
        <v>30.03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25.18</v>
      </c>
      <c r="AJ57" s="200">
        <v>0</v>
      </c>
      <c r="AK57" s="200">
        <v>30.03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25.18</v>
      </c>
      <c r="AJ58" s="200">
        <v>0</v>
      </c>
      <c r="AK58" s="200">
        <v>30.03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24.25</v>
      </c>
      <c r="AJ59" s="200">
        <v>0</v>
      </c>
      <c r="AK59" s="200">
        <v>29.55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24.25</v>
      </c>
      <c r="AJ60" s="200">
        <v>0</v>
      </c>
      <c r="AK60" s="200">
        <v>29.55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24.25</v>
      </c>
      <c r="AJ61" s="200">
        <v>0</v>
      </c>
      <c r="AK61" s="200">
        <v>29.55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24.25</v>
      </c>
      <c r="AJ62" s="200">
        <v>0</v>
      </c>
      <c r="AK62" s="200">
        <v>29.55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24.25</v>
      </c>
      <c r="AJ63" s="200">
        <v>0</v>
      </c>
      <c r="AK63" s="200">
        <v>29.55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24.25</v>
      </c>
      <c r="AJ64" s="200">
        <v>0</v>
      </c>
      <c r="AK64" s="200">
        <v>29.55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24.25</v>
      </c>
      <c r="AJ65" s="200">
        <v>0</v>
      </c>
      <c r="AK65" s="200">
        <v>29.55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24.25</v>
      </c>
      <c r="AJ66" s="200">
        <v>0</v>
      </c>
      <c r="AK66" s="200">
        <v>29.55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24.25</v>
      </c>
      <c r="AJ67" s="200">
        <v>0</v>
      </c>
      <c r="AK67" s="200">
        <v>29.55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24.25</v>
      </c>
      <c r="AJ68" s="200">
        <v>0</v>
      </c>
      <c r="AK68" s="200">
        <v>29.55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24.25</v>
      </c>
      <c r="AJ69" s="200">
        <v>0</v>
      </c>
      <c r="AK69" s="200">
        <v>29.55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24.25</v>
      </c>
      <c r="AJ70" s="200">
        <v>0</v>
      </c>
      <c r="AK70" s="200">
        <v>29.55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24.25</v>
      </c>
      <c r="AJ71" s="200">
        <v>0</v>
      </c>
      <c r="AK71" s="200">
        <v>29.55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24.25</v>
      </c>
      <c r="AJ72" s="200">
        <v>0</v>
      </c>
      <c r="AK72" s="200">
        <v>29.55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17.88</v>
      </c>
      <c r="AJ73" s="200">
        <v>0</v>
      </c>
      <c r="AK73" s="200">
        <v>29.55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24.25</v>
      </c>
      <c r="AJ74" s="200">
        <v>0</v>
      </c>
      <c r="AK74" s="200">
        <v>29.55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24.25</v>
      </c>
      <c r="AJ75" s="200">
        <v>0</v>
      </c>
      <c r="AK75" s="200">
        <v>30.03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24.25</v>
      </c>
      <c r="AJ76" s="200">
        <v>0</v>
      </c>
      <c r="AK76" s="200">
        <v>30.03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24.25</v>
      </c>
      <c r="AJ77" s="200">
        <v>0</v>
      </c>
      <c r="AK77" s="200">
        <v>30.03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24.25</v>
      </c>
      <c r="AJ78" s="200">
        <v>0</v>
      </c>
      <c r="AK78" s="200">
        <v>30.03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18.190000000000001</v>
      </c>
      <c r="AJ79" s="200">
        <v>0</v>
      </c>
      <c r="AK79" s="200">
        <v>30.03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24.25</v>
      </c>
      <c r="AJ80" s="200">
        <v>0</v>
      </c>
      <c r="AK80" s="200">
        <v>30.03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24.25</v>
      </c>
      <c r="AJ81" s="200">
        <v>0</v>
      </c>
      <c r="AK81" s="200">
        <v>30.03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24.25</v>
      </c>
      <c r="AJ82" s="200">
        <v>0</v>
      </c>
      <c r="AK82" s="200">
        <v>30.03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24.25</v>
      </c>
      <c r="AJ83" s="200">
        <v>0</v>
      </c>
      <c r="AK83" s="200">
        <v>31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24.25</v>
      </c>
      <c r="AJ84" s="200">
        <v>0</v>
      </c>
      <c r="AK84" s="200">
        <v>31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17.97</v>
      </c>
      <c r="AJ85" s="200">
        <v>0</v>
      </c>
      <c r="AK85" s="200">
        <v>31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24.25</v>
      </c>
      <c r="AJ86" s="200">
        <v>0</v>
      </c>
      <c r="AK86" s="200">
        <v>31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24.25</v>
      </c>
      <c r="AJ87" s="200">
        <v>0</v>
      </c>
      <c r="AK87" s="200">
        <v>31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20</v>
      </c>
      <c r="AJ88" s="200">
        <v>0</v>
      </c>
      <c r="AK88" s="200">
        <v>31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20</v>
      </c>
      <c r="AJ89" s="200">
        <v>0</v>
      </c>
      <c r="AK89" s="200">
        <v>31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20</v>
      </c>
      <c r="AJ90" s="200">
        <v>0</v>
      </c>
      <c r="AK90" s="200">
        <v>31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20</v>
      </c>
      <c r="AJ91" s="200">
        <v>0</v>
      </c>
      <c r="AK91" s="200">
        <v>31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20</v>
      </c>
      <c r="AJ92" s="200">
        <v>0</v>
      </c>
      <c r="AK92" s="200">
        <v>31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1.69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20</v>
      </c>
      <c r="AJ93" s="200">
        <v>0</v>
      </c>
      <c r="AK93" s="200">
        <v>31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1.69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20</v>
      </c>
      <c r="AJ94" s="200">
        <v>0</v>
      </c>
      <c r="AK94" s="200">
        <v>31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1.69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20</v>
      </c>
      <c r="AJ95" s="200">
        <v>0</v>
      </c>
      <c r="AK95" s="200">
        <v>31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1.69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20</v>
      </c>
      <c r="AJ96" s="200">
        <v>0</v>
      </c>
      <c r="AK96" s="200">
        <v>31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20</v>
      </c>
      <c r="AJ97" s="200">
        <v>0</v>
      </c>
      <c r="AK97" s="200">
        <v>31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20</v>
      </c>
      <c r="AJ98" s="200">
        <v>0</v>
      </c>
      <c r="AK98" s="200">
        <v>31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4.9530000000000074E-2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0.54019750000000022</v>
      </c>
      <c r="AJ99">
        <f t="shared" si="0"/>
        <v>0</v>
      </c>
      <c r="AK99">
        <f t="shared" si="0"/>
        <v>0.73441250000000047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4.8000000000000001E-2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4.59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2.17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4.59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4.59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4.63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4.63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16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4.63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5.03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5.03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5.45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5.45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5.45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5.45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5.45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5.45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5.45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5.45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5.45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5.45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5.45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5.45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5.45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5.45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5.45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5.45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5.45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5.45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5.45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5.45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5.45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5.45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5.45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5.45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5.45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5.45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5.45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5.45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5.45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5.45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5.45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5.45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5.45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5.45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5.92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5.45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5.45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5.45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5.64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5.45</v>
      </c>
      <c r="AJ52" s="200">
        <v>0</v>
      </c>
      <c r="AK52" s="200">
        <v>5.64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5.45</v>
      </c>
      <c r="AJ53" s="200">
        <v>0</v>
      </c>
      <c r="AK53" s="200">
        <v>5.64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5.45</v>
      </c>
      <c r="AJ54" s="200">
        <v>0</v>
      </c>
      <c r="AK54" s="200">
        <v>5.64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5.45</v>
      </c>
      <c r="AJ55" s="200">
        <v>0</v>
      </c>
      <c r="AK55" s="200">
        <v>5.64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5.45</v>
      </c>
      <c r="AJ56" s="200">
        <v>0</v>
      </c>
      <c r="AK56" s="200">
        <v>5.68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5.45</v>
      </c>
      <c r="AJ57" s="200">
        <v>0</v>
      </c>
      <c r="AK57" s="200">
        <v>5.68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5.45</v>
      </c>
      <c r="AJ58" s="200">
        <v>0</v>
      </c>
      <c r="AK58" s="200">
        <v>5.68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5.59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5.59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5.59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5.59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5.45</v>
      </c>
      <c r="AJ63" s="200">
        <v>0</v>
      </c>
      <c r="AK63" s="200">
        <v>5.59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5.45</v>
      </c>
      <c r="AJ64" s="200">
        <v>0</v>
      </c>
      <c r="AK64" s="200">
        <v>5.59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5.45</v>
      </c>
      <c r="AJ65" s="200">
        <v>0</v>
      </c>
      <c r="AK65" s="200">
        <v>5.59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5.45</v>
      </c>
      <c r="AJ66" s="200">
        <v>0</v>
      </c>
      <c r="AK66" s="200">
        <v>5.59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5.45</v>
      </c>
      <c r="AJ67" s="200">
        <v>0</v>
      </c>
      <c r="AK67" s="200">
        <v>5.59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5.45</v>
      </c>
      <c r="AJ68" s="200">
        <v>0</v>
      </c>
      <c r="AK68" s="200">
        <v>5.59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5.45</v>
      </c>
      <c r="AJ69" s="200">
        <v>0</v>
      </c>
      <c r="AK69" s="200">
        <v>5.59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5.45</v>
      </c>
      <c r="AJ70" s="200">
        <v>0</v>
      </c>
      <c r="AK70" s="200">
        <v>5.59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5.45</v>
      </c>
      <c r="AJ71" s="200">
        <v>0</v>
      </c>
      <c r="AK71" s="200">
        <v>5.59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5.45</v>
      </c>
      <c r="AJ72" s="200">
        <v>0</v>
      </c>
      <c r="AK72" s="200">
        <v>5.59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22.75</v>
      </c>
      <c r="AJ73" s="200">
        <v>0</v>
      </c>
      <c r="AK73" s="200">
        <v>5.59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5.45</v>
      </c>
      <c r="AJ74" s="200">
        <v>0</v>
      </c>
      <c r="AK74" s="200">
        <v>5.59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5.68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5.68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5.45</v>
      </c>
      <c r="AJ77" s="200">
        <v>0</v>
      </c>
      <c r="AK77" s="200">
        <v>5.68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5.45</v>
      </c>
      <c r="AJ78" s="200">
        <v>0</v>
      </c>
      <c r="AK78" s="200">
        <v>5.68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21.6</v>
      </c>
      <c r="AJ79" s="200">
        <v>0</v>
      </c>
      <c r="AK79" s="200">
        <v>5.68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5.45</v>
      </c>
      <c r="AJ80" s="200">
        <v>0</v>
      </c>
      <c r="AK80" s="200">
        <v>5.68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5.45</v>
      </c>
      <c r="AJ81" s="200">
        <v>0</v>
      </c>
      <c r="AK81" s="200">
        <v>5.68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5.45</v>
      </c>
      <c r="AJ82" s="200">
        <v>0</v>
      </c>
      <c r="AK82" s="200">
        <v>5.68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5.45</v>
      </c>
      <c r="AJ83" s="200">
        <v>0</v>
      </c>
      <c r="AK83" s="200">
        <v>5.86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5.45</v>
      </c>
      <c r="AJ84" s="200">
        <v>0</v>
      </c>
      <c r="AK84" s="200">
        <v>5.86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22.42</v>
      </c>
      <c r="AJ85" s="200">
        <v>0</v>
      </c>
      <c r="AK85" s="200">
        <v>5.86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5.45</v>
      </c>
      <c r="AJ86" s="200">
        <v>0</v>
      </c>
      <c r="AK86" s="200">
        <v>5.86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5.45</v>
      </c>
      <c r="AJ87" s="200">
        <v>0</v>
      </c>
      <c r="AK87" s="200">
        <v>5.86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5.45</v>
      </c>
      <c r="AJ88" s="200">
        <v>0</v>
      </c>
      <c r="AK88" s="200">
        <v>5.86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5.45</v>
      </c>
      <c r="AJ89" s="200">
        <v>0</v>
      </c>
      <c r="AK89" s="200">
        <v>5.86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5.45</v>
      </c>
      <c r="AJ90" s="200">
        <v>0</v>
      </c>
      <c r="AK90" s="200">
        <v>5.86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26.45</v>
      </c>
      <c r="AJ91" s="200">
        <v>0</v>
      </c>
      <c r="AK91" s="200">
        <v>5.86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5.45</v>
      </c>
      <c r="AJ92" s="200">
        <v>0</v>
      </c>
      <c r="AK92" s="200">
        <v>5.86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5.45</v>
      </c>
      <c r="AJ93" s="200">
        <v>0</v>
      </c>
      <c r="AK93" s="200">
        <v>5.86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5.45</v>
      </c>
      <c r="AJ94" s="200">
        <v>0</v>
      </c>
      <c r="AK94" s="200">
        <v>5.86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5.45</v>
      </c>
      <c r="AJ95" s="200">
        <v>0</v>
      </c>
      <c r="AK95" s="200">
        <v>5.86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5.45</v>
      </c>
      <c r="AJ96" s="200">
        <v>0</v>
      </c>
      <c r="AK96" s="200">
        <v>5.86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25.45</v>
      </c>
      <c r="AJ97" s="200">
        <v>0</v>
      </c>
      <c r="AK97" s="200">
        <v>5.86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5.45</v>
      </c>
      <c r="AJ98" s="200">
        <v>0</v>
      </c>
      <c r="AK98" s="200">
        <v>5.86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0.15230249999999998</v>
      </c>
      <c r="AJ99">
        <f t="shared" si="0"/>
        <v>0</v>
      </c>
      <c r="AK99">
        <f t="shared" si="0"/>
        <v>0.13830999999999988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1.50425E-2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496</v>
      </c>
      <c r="D2" t="s">
        <v>496</v>
      </c>
      <c r="E2" t="s">
        <v>496</v>
      </c>
      <c r="F2" t="s">
        <v>496</v>
      </c>
      <c r="G2" t="s">
        <v>496</v>
      </c>
      <c r="H2" t="s">
        <v>496</v>
      </c>
      <c r="I2" t="s">
        <v>496</v>
      </c>
      <c r="J2" t="s">
        <v>496</v>
      </c>
      <c r="K2" t="s">
        <v>496</v>
      </c>
      <c r="L2" t="s">
        <v>496</v>
      </c>
      <c r="M2" t="s">
        <v>496</v>
      </c>
      <c r="N2" t="s">
        <v>496</v>
      </c>
      <c r="O2" t="s">
        <v>496</v>
      </c>
      <c r="P2" t="s">
        <v>496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92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92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92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92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92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92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100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100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100</v>
      </c>
      <c r="J11" s="200">
        <v>0</v>
      </c>
      <c r="K11" s="200">
        <v>319.95999999999998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100</v>
      </c>
      <c r="J12" s="200">
        <v>0</v>
      </c>
      <c r="K12" s="200">
        <v>319.95999999999998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100</v>
      </c>
      <c r="J13" s="200">
        <v>0</v>
      </c>
      <c r="K13" s="200">
        <v>319.95999999999998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98</v>
      </c>
      <c r="J14" s="200">
        <v>0</v>
      </c>
      <c r="K14" s="200">
        <v>319.95999999999998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100</v>
      </c>
      <c r="J15" s="200">
        <v>0</v>
      </c>
      <c r="K15" s="200">
        <v>319.95999999999998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100</v>
      </c>
      <c r="J16" s="200">
        <v>0</v>
      </c>
      <c r="K16" s="200">
        <v>319.95999999999998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100</v>
      </c>
      <c r="J17" s="200">
        <v>0</v>
      </c>
      <c r="K17" s="200">
        <v>319.95999999999998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100</v>
      </c>
      <c r="J18" s="200">
        <v>0</v>
      </c>
      <c r="K18" s="200">
        <v>319.95999999999998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100</v>
      </c>
      <c r="J19" s="200">
        <v>0</v>
      </c>
      <c r="K19" s="200">
        <v>319.95999999999998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100</v>
      </c>
      <c r="J20" s="200">
        <v>0</v>
      </c>
      <c r="K20" s="200">
        <v>319.95999999999998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98</v>
      </c>
      <c r="J21" s="200">
        <v>0</v>
      </c>
      <c r="K21" s="200">
        <v>319.95999999999998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100</v>
      </c>
      <c r="J22" s="200">
        <v>0</v>
      </c>
      <c r="K22" s="200">
        <v>319.95999999999998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100</v>
      </c>
      <c r="J23" s="200">
        <v>0</v>
      </c>
      <c r="K23" s="200">
        <v>319.95999999999998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100</v>
      </c>
      <c r="J24" s="200">
        <v>0</v>
      </c>
      <c r="K24" s="200">
        <v>319.95999999999998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100</v>
      </c>
      <c r="J25" s="200">
        <v>0</v>
      </c>
      <c r="K25" s="200">
        <v>319.95999999999998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100</v>
      </c>
      <c r="J26" s="200">
        <v>0</v>
      </c>
      <c r="K26" s="200">
        <v>319.95999999999998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100</v>
      </c>
      <c r="J27" s="200">
        <v>0</v>
      </c>
      <c r="K27" s="200">
        <v>296.33999999999997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98</v>
      </c>
      <c r="J28" s="200">
        <v>0</v>
      </c>
      <c r="K28" s="200">
        <v>296.33999999999997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100</v>
      </c>
      <c r="J29" s="200">
        <v>0</v>
      </c>
      <c r="K29" s="200">
        <v>296.33999999999997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100</v>
      </c>
      <c r="J30" s="200">
        <v>0</v>
      </c>
      <c r="K30" s="200">
        <v>296.33999999999997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100</v>
      </c>
      <c r="J31" s="200">
        <v>0</v>
      </c>
      <c r="K31" s="200">
        <v>319.95999999999998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100</v>
      </c>
      <c r="J32" s="200">
        <v>0</v>
      </c>
      <c r="K32" s="200">
        <v>319.95999999999998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100</v>
      </c>
      <c r="J33" s="200">
        <v>0</v>
      </c>
      <c r="K33" s="200">
        <v>287.95999999999998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100</v>
      </c>
      <c r="J34" s="200">
        <v>0</v>
      </c>
      <c r="K34" s="200">
        <v>287.95999999999998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98</v>
      </c>
      <c r="J35" s="200">
        <v>0</v>
      </c>
      <c r="K35" s="200">
        <v>287.95999999999998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100</v>
      </c>
      <c r="J36" s="200">
        <v>0</v>
      </c>
      <c r="K36" s="200">
        <v>287.95999999999998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100</v>
      </c>
      <c r="J37" s="200">
        <v>0</v>
      </c>
      <c r="K37" s="200">
        <v>287.95999999999998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100</v>
      </c>
      <c r="J38" s="200">
        <v>0</v>
      </c>
      <c r="K38" s="200">
        <v>287.95999999999998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100</v>
      </c>
      <c r="J39" s="200">
        <v>0</v>
      </c>
      <c r="K39" s="200">
        <v>319.95999999999998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100</v>
      </c>
      <c r="J40" s="200">
        <v>0</v>
      </c>
      <c r="K40" s="200">
        <v>319.95999999999998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100</v>
      </c>
      <c r="J41" s="200">
        <v>0</v>
      </c>
      <c r="K41" s="200">
        <v>319.95999999999998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100</v>
      </c>
      <c r="J42" s="200">
        <v>0</v>
      </c>
      <c r="K42" s="200">
        <v>319.95999999999998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100</v>
      </c>
      <c r="J43" s="200">
        <v>0</v>
      </c>
      <c r="K43" s="200">
        <v>287.95999999999998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100</v>
      </c>
      <c r="J44" s="200">
        <v>0</v>
      </c>
      <c r="K44" s="200">
        <v>287.95999999999998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100</v>
      </c>
      <c r="J45" s="200">
        <v>0</v>
      </c>
      <c r="K45" s="200">
        <v>287.95999999999998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78.45</v>
      </c>
      <c r="J46" s="200">
        <v>0</v>
      </c>
      <c r="K46" s="200">
        <v>287.95999999999998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92</v>
      </c>
      <c r="J47" s="200">
        <v>0</v>
      </c>
      <c r="K47" s="200">
        <v>287.95999999999998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92</v>
      </c>
      <c r="J48" s="200">
        <v>0</v>
      </c>
      <c r="K48" s="200">
        <v>287.95999999999998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92</v>
      </c>
      <c r="J49" s="200">
        <v>0</v>
      </c>
      <c r="K49" s="200">
        <v>287.95999999999998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92</v>
      </c>
      <c r="J50" s="200">
        <v>0</v>
      </c>
      <c r="K50" s="200">
        <v>287.95999999999998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90</v>
      </c>
      <c r="J51" s="200">
        <v>0</v>
      </c>
      <c r="K51" s="200">
        <v>310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90</v>
      </c>
      <c r="J52" s="200">
        <v>0</v>
      </c>
      <c r="K52" s="200">
        <v>310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90</v>
      </c>
      <c r="J53" s="200">
        <v>0</v>
      </c>
      <c r="K53" s="200">
        <v>310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90</v>
      </c>
      <c r="J54" s="200">
        <v>0</v>
      </c>
      <c r="K54" s="200">
        <v>310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90</v>
      </c>
      <c r="J55" s="200">
        <v>0</v>
      </c>
      <c r="K55" s="200">
        <v>310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90</v>
      </c>
      <c r="J56" s="200">
        <v>0</v>
      </c>
      <c r="K56" s="200">
        <v>310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90</v>
      </c>
      <c r="J57" s="200">
        <v>0</v>
      </c>
      <c r="K57" s="200">
        <v>310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90</v>
      </c>
      <c r="J58" s="200">
        <v>0</v>
      </c>
      <c r="K58" s="200">
        <v>310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88</v>
      </c>
      <c r="J59" s="200">
        <v>0</v>
      </c>
      <c r="K59" s="200">
        <v>305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88</v>
      </c>
      <c r="J60" s="200">
        <v>0</v>
      </c>
      <c r="K60" s="200">
        <v>305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88</v>
      </c>
      <c r="J61" s="200">
        <v>0</v>
      </c>
      <c r="K61" s="200">
        <v>305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88</v>
      </c>
      <c r="J62" s="200">
        <v>0</v>
      </c>
      <c r="K62" s="200">
        <v>305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88</v>
      </c>
      <c r="J63" s="200">
        <v>0</v>
      </c>
      <c r="K63" s="200">
        <v>305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88</v>
      </c>
      <c r="J64" s="200">
        <v>0</v>
      </c>
      <c r="K64" s="200">
        <v>305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88</v>
      </c>
      <c r="J65" s="200">
        <v>0</v>
      </c>
      <c r="K65" s="200">
        <v>305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88</v>
      </c>
      <c r="J66" s="200">
        <v>0</v>
      </c>
      <c r="K66" s="200">
        <v>305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88</v>
      </c>
      <c r="J67" s="200">
        <v>0</v>
      </c>
      <c r="K67" s="200">
        <v>305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88</v>
      </c>
      <c r="J68" s="200">
        <v>0</v>
      </c>
      <c r="K68" s="200">
        <v>305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88</v>
      </c>
      <c r="J69" s="200">
        <v>0</v>
      </c>
      <c r="K69" s="200">
        <v>305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88</v>
      </c>
      <c r="J70" s="200">
        <v>0</v>
      </c>
      <c r="K70" s="200">
        <v>305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88</v>
      </c>
      <c r="J71" s="200">
        <v>0</v>
      </c>
      <c r="K71" s="200">
        <v>305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88</v>
      </c>
      <c r="J72" s="200">
        <v>0</v>
      </c>
      <c r="K72" s="200">
        <v>305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88</v>
      </c>
      <c r="J73" s="200">
        <v>0</v>
      </c>
      <c r="K73" s="200">
        <v>305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88</v>
      </c>
      <c r="J74" s="200">
        <v>0</v>
      </c>
      <c r="K74" s="200">
        <v>305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88</v>
      </c>
      <c r="J75" s="200">
        <v>0</v>
      </c>
      <c r="K75" s="200">
        <v>310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88</v>
      </c>
      <c r="J76" s="200">
        <v>0</v>
      </c>
      <c r="K76" s="200">
        <v>310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88</v>
      </c>
      <c r="J77" s="200">
        <v>0</v>
      </c>
      <c r="K77" s="200">
        <v>310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88</v>
      </c>
      <c r="J78" s="200">
        <v>0</v>
      </c>
      <c r="K78" s="200">
        <v>310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88</v>
      </c>
      <c r="J79" s="200">
        <v>0</v>
      </c>
      <c r="K79" s="200">
        <v>310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88</v>
      </c>
      <c r="J80" s="200">
        <v>0</v>
      </c>
      <c r="K80" s="200">
        <v>310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88</v>
      </c>
      <c r="J81" s="200">
        <v>0</v>
      </c>
      <c r="K81" s="200">
        <v>310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88</v>
      </c>
      <c r="J82" s="200">
        <v>0</v>
      </c>
      <c r="K82" s="200">
        <v>310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88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88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88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88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88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78.45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78.45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6">
        <v>30.01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78.45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6">
        <v>30.01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99.45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6">
        <v>30.01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78.45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90.45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90.45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90.45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90.45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98.45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78.45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0.86800750000000015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2.2286000000000015</v>
      </c>
      <c r="J99" s="156">
        <f t="shared" si="0"/>
        <v>0</v>
      </c>
      <c r="K99" s="156">
        <f t="shared" si="0"/>
        <v>7.4439799999999963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0.3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4.6100000000000003</v>
      </c>
      <c r="E3" s="200">
        <v>0</v>
      </c>
      <c r="F3" s="200">
        <v>0</v>
      </c>
      <c r="G3" s="200">
        <v>6.68</v>
      </c>
      <c r="H3" s="200">
        <v>0</v>
      </c>
      <c r="I3" s="200">
        <v>0</v>
      </c>
      <c r="J3" s="200">
        <v>10.11</v>
      </c>
      <c r="K3" s="200">
        <v>17.39</v>
      </c>
      <c r="L3" s="200">
        <v>1.37</v>
      </c>
      <c r="M3" s="200">
        <v>1.98</v>
      </c>
      <c r="N3" s="200">
        <v>1.73</v>
      </c>
      <c r="O3" s="200">
        <v>2.44</v>
      </c>
      <c r="P3" s="200">
        <v>0.83</v>
      </c>
      <c r="Q3" s="200">
        <v>0.15</v>
      </c>
      <c r="R3" s="200">
        <v>0.62</v>
      </c>
      <c r="S3" s="200">
        <v>0.39</v>
      </c>
      <c r="T3" s="200">
        <v>0</v>
      </c>
      <c r="U3" s="200">
        <v>2.0699999999999998</v>
      </c>
      <c r="V3" s="200">
        <v>0.21</v>
      </c>
      <c r="W3" s="200">
        <v>1.04</v>
      </c>
      <c r="X3" s="200">
        <v>2.16</v>
      </c>
      <c r="Y3" s="200">
        <v>0</v>
      </c>
      <c r="Z3" s="200">
        <v>4.29</v>
      </c>
      <c r="AA3" s="200">
        <v>1.02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42.09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247.62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4.6100000000000003</v>
      </c>
      <c r="E4" s="200">
        <v>0</v>
      </c>
      <c r="F4" s="200">
        <v>0</v>
      </c>
      <c r="G4" s="200">
        <v>6.68</v>
      </c>
      <c r="H4" s="200">
        <v>0</v>
      </c>
      <c r="I4" s="200">
        <v>0</v>
      </c>
      <c r="J4" s="200">
        <v>10.11</v>
      </c>
      <c r="K4" s="200">
        <v>17.39</v>
      </c>
      <c r="L4" s="200">
        <v>1.37</v>
      </c>
      <c r="M4" s="200">
        <v>1.98</v>
      </c>
      <c r="N4" s="200">
        <v>1.73</v>
      </c>
      <c r="O4" s="200">
        <v>2.44</v>
      </c>
      <c r="P4" s="200">
        <v>0.83</v>
      </c>
      <c r="Q4" s="200">
        <v>0.15</v>
      </c>
      <c r="R4" s="200">
        <v>0.62</v>
      </c>
      <c r="S4" s="200">
        <v>0.39</v>
      </c>
      <c r="T4" s="200">
        <v>0</v>
      </c>
      <c r="U4" s="200">
        <v>2.0699999999999998</v>
      </c>
      <c r="V4" s="200">
        <v>0.21</v>
      </c>
      <c r="W4" s="200">
        <v>1.04</v>
      </c>
      <c r="X4" s="200">
        <v>2.16</v>
      </c>
      <c r="Y4" s="200">
        <v>0</v>
      </c>
      <c r="Z4" s="200">
        <v>4.29</v>
      </c>
      <c r="AA4" s="200">
        <v>1.02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42.09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247.62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4.6100000000000003</v>
      </c>
      <c r="E5" s="200">
        <v>0</v>
      </c>
      <c r="F5" s="200">
        <v>0</v>
      </c>
      <c r="G5" s="200">
        <v>6.68</v>
      </c>
      <c r="H5" s="200">
        <v>0</v>
      </c>
      <c r="I5" s="200">
        <v>0</v>
      </c>
      <c r="J5" s="200">
        <v>10.11</v>
      </c>
      <c r="K5" s="200">
        <v>17.39</v>
      </c>
      <c r="L5" s="200">
        <v>1.37</v>
      </c>
      <c r="M5" s="200">
        <v>1.98</v>
      </c>
      <c r="N5" s="200">
        <v>1.73</v>
      </c>
      <c r="O5" s="200">
        <v>2.44</v>
      </c>
      <c r="P5" s="200">
        <v>0.83</v>
      </c>
      <c r="Q5" s="200">
        <v>0.15</v>
      </c>
      <c r="R5" s="200">
        <v>0.62</v>
      </c>
      <c r="S5" s="200">
        <v>0.39</v>
      </c>
      <c r="T5" s="200">
        <v>0</v>
      </c>
      <c r="U5" s="200">
        <v>2.0699999999999998</v>
      </c>
      <c r="V5" s="200">
        <v>0.21</v>
      </c>
      <c r="W5" s="200">
        <v>1.04</v>
      </c>
      <c r="X5" s="200">
        <v>2.16</v>
      </c>
      <c r="Y5" s="200">
        <v>0</v>
      </c>
      <c r="Z5" s="200">
        <v>4.29</v>
      </c>
      <c r="AA5" s="200">
        <v>1.02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42.09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247.62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4.6100000000000003</v>
      </c>
      <c r="E6" s="200">
        <v>0</v>
      </c>
      <c r="F6" s="200">
        <v>0</v>
      </c>
      <c r="G6" s="200">
        <v>6.68</v>
      </c>
      <c r="H6" s="200">
        <v>0</v>
      </c>
      <c r="I6" s="200">
        <v>0</v>
      </c>
      <c r="J6" s="200">
        <v>10.11</v>
      </c>
      <c r="K6" s="200">
        <v>17.39</v>
      </c>
      <c r="L6" s="200">
        <v>1.37</v>
      </c>
      <c r="M6" s="200">
        <v>1.98</v>
      </c>
      <c r="N6" s="200">
        <v>1.73</v>
      </c>
      <c r="O6" s="200">
        <v>2.44</v>
      </c>
      <c r="P6" s="200">
        <v>0.83</v>
      </c>
      <c r="Q6" s="200">
        <v>0.15</v>
      </c>
      <c r="R6" s="200">
        <v>0.62</v>
      </c>
      <c r="S6" s="200">
        <v>0.39</v>
      </c>
      <c r="T6" s="200">
        <v>0</v>
      </c>
      <c r="U6" s="200">
        <v>2.0699999999999998</v>
      </c>
      <c r="V6" s="200">
        <v>0.21</v>
      </c>
      <c r="W6" s="200">
        <v>1.04</v>
      </c>
      <c r="X6" s="200">
        <v>2.16</v>
      </c>
      <c r="Y6" s="200">
        <v>0</v>
      </c>
      <c r="Z6" s="200">
        <v>4.29</v>
      </c>
      <c r="AA6" s="200">
        <v>1.02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41.86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247.62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4.6100000000000003</v>
      </c>
      <c r="E7" s="200">
        <v>0</v>
      </c>
      <c r="F7" s="200">
        <v>0</v>
      </c>
      <c r="G7" s="200">
        <v>6.68</v>
      </c>
      <c r="H7" s="200">
        <v>0</v>
      </c>
      <c r="I7" s="200">
        <v>0</v>
      </c>
      <c r="J7" s="200">
        <v>10.11</v>
      </c>
      <c r="K7" s="200">
        <v>17.39</v>
      </c>
      <c r="L7" s="200">
        <v>1.37</v>
      </c>
      <c r="M7" s="200">
        <v>1.98</v>
      </c>
      <c r="N7" s="200">
        <v>1.73</v>
      </c>
      <c r="O7" s="200">
        <v>2.44</v>
      </c>
      <c r="P7" s="200">
        <v>0.83</v>
      </c>
      <c r="Q7" s="200">
        <v>0.15</v>
      </c>
      <c r="R7" s="200">
        <v>0.62</v>
      </c>
      <c r="S7" s="200">
        <v>0.39</v>
      </c>
      <c r="T7" s="200">
        <v>0</v>
      </c>
      <c r="U7" s="200">
        <v>2.0699999999999998</v>
      </c>
      <c r="V7" s="200">
        <v>0.21</v>
      </c>
      <c r="W7" s="200">
        <v>1.04</v>
      </c>
      <c r="X7" s="200">
        <v>2.16</v>
      </c>
      <c r="Y7" s="200">
        <v>0</v>
      </c>
      <c r="Z7" s="200">
        <v>4.29</v>
      </c>
      <c r="AA7" s="200">
        <v>1.02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41.86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247.62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4.6100000000000003</v>
      </c>
      <c r="E8" s="200">
        <v>0</v>
      </c>
      <c r="F8" s="200">
        <v>0</v>
      </c>
      <c r="G8" s="200">
        <v>6.68</v>
      </c>
      <c r="H8" s="200">
        <v>0</v>
      </c>
      <c r="I8" s="200">
        <v>0</v>
      </c>
      <c r="J8" s="200">
        <v>10.11</v>
      </c>
      <c r="K8" s="200">
        <v>17.39</v>
      </c>
      <c r="L8" s="200">
        <v>1.37</v>
      </c>
      <c r="M8" s="200">
        <v>1.98</v>
      </c>
      <c r="N8" s="200">
        <v>1.73</v>
      </c>
      <c r="O8" s="200">
        <v>2.44</v>
      </c>
      <c r="P8" s="200">
        <v>0.83</v>
      </c>
      <c r="Q8" s="200">
        <v>0.15</v>
      </c>
      <c r="R8" s="200">
        <v>0.62</v>
      </c>
      <c r="S8" s="200">
        <v>0.39</v>
      </c>
      <c r="T8" s="200">
        <v>0</v>
      </c>
      <c r="U8" s="200">
        <v>2.0699999999999998</v>
      </c>
      <c r="V8" s="200">
        <v>0.21</v>
      </c>
      <c r="W8" s="200">
        <v>1.04</v>
      </c>
      <c r="X8" s="200">
        <v>2.16</v>
      </c>
      <c r="Y8" s="200">
        <v>0</v>
      </c>
      <c r="Z8" s="200">
        <v>4.29</v>
      </c>
      <c r="AA8" s="200">
        <v>1.02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41.86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247.62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4.6100000000000003</v>
      </c>
      <c r="E9" s="200">
        <v>0</v>
      </c>
      <c r="F9" s="200">
        <v>0</v>
      </c>
      <c r="G9" s="200">
        <v>6.68</v>
      </c>
      <c r="H9" s="200">
        <v>0</v>
      </c>
      <c r="I9" s="200">
        <v>0</v>
      </c>
      <c r="J9" s="200">
        <v>10.11</v>
      </c>
      <c r="K9" s="200">
        <v>17.39</v>
      </c>
      <c r="L9" s="200">
        <v>1.37</v>
      </c>
      <c r="M9" s="200">
        <v>1.98</v>
      </c>
      <c r="N9" s="200">
        <v>1.73</v>
      </c>
      <c r="O9" s="200">
        <v>2.44</v>
      </c>
      <c r="P9" s="200">
        <v>0.83</v>
      </c>
      <c r="Q9" s="200">
        <v>0.15</v>
      </c>
      <c r="R9" s="200">
        <v>0.62</v>
      </c>
      <c r="S9" s="200">
        <v>0.39</v>
      </c>
      <c r="T9" s="200">
        <v>0</v>
      </c>
      <c r="U9" s="200">
        <v>2.0699999999999998</v>
      </c>
      <c r="V9" s="200">
        <v>0.21</v>
      </c>
      <c r="W9" s="200">
        <v>1.04</v>
      </c>
      <c r="X9" s="200">
        <v>2.16</v>
      </c>
      <c r="Y9" s="200">
        <v>0</v>
      </c>
      <c r="Z9" s="200">
        <v>4.29</v>
      </c>
      <c r="AA9" s="200">
        <v>1.02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39.65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247.62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4.6100000000000003</v>
      </c>
      <c r="E10" s="200">
        <v>0</v>
      </c>
      <c r="F10" s="200">
        <v>0</v>
      </c>
      <c r="G10" s="200">
        <v>6.68</v>
      </c>
      <c r="H10" s="200">
        <v>0</v>
      </c>
      <c r="I10" s="200">
        <v>0</v>
      </c>
      <c r="J10" s="200">
        <v>10.11</v>
      </c>
      <c r="K10" s="200">
        <v>17.39</v>
      </c>
      <c r="L10" s="200">
        <v>1.37</v>
      </c>
      <c r="M10" s="200">
        <v>1.98</v>
      </c>
      <c r="N10" s="200">
        <v>1.73</v>
      </c>
      <c r="O10" s="200">
        <v>2.44</v>
      </c>
      <c r="P10" s="200">
        <v>0.83</v>
      </c>
      <c r="Q10" s="200">
        <v>0.15</v>
      </c>
      <c r="R10" s="200">
        <v>0.62</v>
      </c>
      <c r="S10" s="200">
        <v>0.39</v>
      </c>
      <c r="T10" s="200">
        <v>0</v>
      </c>
      <c r="U10" s="200">
        <v>2.0699999999999998</v>
      </c>
      <c r="V10" s="200">
        <v>0.21</v>
      </c>
      <c r="W10" s="200">
        <v>1.04</v>
      </c>
      <c r="X10" s="200">
        <v>2.16</v>
      </c>
      <c r="Y10" s="200">
        <v>0</v>
      </c>
      <c r="Z10" s="200">
        <v>4.29</v>
      </c>
      <c r="AA10" s="200">
        <v>1.02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39.65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247.62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4.6100000000000003</v>
      </c>
      <c r="E11" s="200">
        <v>0</v>
      </c>
      <c r="F11" s="200">
        <v>0</v>
      </c>
      <c r="G11" s="200">
        <v>6.68</v>
      </c>
      <c r="H11" s="200">
        <v>0</v>
      </c>
      <c r="I11" s="200">
        <v>0</v>
      </c>
      <c r="J11" s="200">
        <v>10.11</v>
      </c>
      <c r="K11" s="200">
        <v>17.39</v>
      </c>
      <c r="L11" s="200">
        <v>1.37</v>
      </c>
      <c r="M11" s="200">
        <v>1.98</v>
      </c>
      <c r="N11" s="200">
        <v>1.73</v>
      </c>
      <c r="O11" s="200">
        <v>2.44</v>
      </c>
      <c r="P11" s="200">
        <v>0.83</v>
      </c>
      <c r="Q11" s="200">
        <v>0.15</v>
      </c>
      <c r="R11" s="200">
        <v>0.62</v>
      </c>
      <c r="S11" s="200">
        <v>0.39</v>
      </c>
      <c r="T11" s="200">
        <v>0</v>
      </c>
      <c r="U11" s="200">
        <v>2.0699999999999998</v>
      </c>
      <c r="V11" s="200">
        <v>0.21</v>
      </c>
      <c r="W11" s="200">
        <v>1.04</v>
      </c>
      <c r="X11" s="200">
        <v>2.16</v>
      </c>
      <c r="Y11" s="200">
        <v>0</v>
      </c>
      <c r="Z11" s="200">
        <v>4.29</v>
      </c>
      <c r="AA11" s="200">
        <v>1.02</v>
      </c>
      <c r="AB11" s="200">
        <v>0</v>
      </c>
      <c r="AC11" s="200">
        <v>19.89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37.33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4.6100000000000003</v>
      </c>
      <c r="E12" s="200">
        <v>0</v>
      </c>
      <c r="F12" s="200">
        <v>0</v>
      </c>
      <c r="G12" s="200">
        <v>6.68</v>
      </c>
      <c r="H12" s="200">
        <v>0</v>
      </c>
      <c r="I12" s="200">
        <v>0</v>
      </c>
      <c r="J12" s="200">
        <v>10.11</v>
      </c>
      <c r="K12" s="200">
        <v>17.39</v>
      </c>
      <c r="L12" s="200">
        <v>1.37</v>
      </c>
      <c r="M12" s="200">
        <v>1.98</v>
      </c>
      <c r="N12" s="200">
        <v>1.73</v>
      </c>
      <c r="O12" s="200">
        <v>2.44</v>
      </c>
      <c r="P12" s="200">
        <v>0.83</v>
      </c>
      <c r="Q12" s="200">
        <v>0.15</v>
      </c>
      <c r="R12" s="200">
        <v>0.62</v>
      </c>
      <c r="S12" s="200">
        <v>0.39</v>
      </c>
      <c r="T12" s="200">
        <v>0</v>
      </c>
      <c r="U12" s="200">
        <v>2.0699999999999998</v>
      </c>
      <c r="V12" s="200">
        <v>0.21</v>
      </c>
      <c r="W12" s="200">
        <v>1.04</v>
      </c>
      <c r="X12" s="200">
        <v>2.16</v>
      </c>
      <c r="Y12" s="200">
        <v>0</v>
      </c>
      <c r="Z12" s="200">
        <v>4.29</v>
      </c>
      <c r="AA12" s="200">
        <v>1.02</v>
      </c>
      <c r="AB12" s="200">
        <v>0</v>
      </c>
      <c r="AC12" s="200">
        <v>19.89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37.33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4.6100000000000003</v>
      </c>
      <c r="E13" s="200">
        <v>0</v>
      </c>
      <c r="F13" s="200">
        <v>0</v>
      </c>
      <c r="G13" s="200">
        <v>6.68</v>
      </c>
      <c r="H13" s="200">
        <v>0</v>
      </c>
      <c r="I13" s="200">
        <v>0</v>
      </c>
      <c r="J13" s="200">
        <v>10.11</v>
      </c>
      <c r="K13" s="200">
        <v>17.39</v>
      </c>
      <c r="L13" s="200">
        <v>1.37</v>
      </c>
      <c r="M13" s="200">
        <v>1.98</v>
      </c>
      <c r="N13" s="200">
        <v>1.73</v>
      </c>
      <c r="O13" s="200">
        <v>2.44</v>
      </c>
      <c r="P13" s="200">
        <v>0.83</v>
      </c>
      <c r="Q13" s="200">
        <v>0.15</v>
      </c>
      <c r="R13" s="200">
        <v>0.62</v>
      </c>
      <c r="S13" s="200">
        <v>0.39</v>
      </c>
      <c r="T13" s="200">
        <v>0</v>
      </c>
      <c r="U13" s="200">
        <v>2.0699999999999998</v>
      </c>
      <c r="V13" s="200">
        <v>0.21</v>
      </c>
      <c r="W13" s="200">
        <v>1.04</v>
      </c>
      <c r="X13" s="200">
        <v>2.16</v>
      </c>
      <c r="Y13" s="200">
        <v>0</v>
      </c>
      <c r="Z13" s="200">
        <v>4.29</v>
      </c>
      <c r="AA13" s="200">
        <v>1.02</v>
      </c>
      <c r="AB13" s="200">
        <v>0</v>
      </c>
      <c r="AC13" s="200">
        <v>19.89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37.33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4.6100000000000003</v>
      </c>
      <c r="E14" s="200">
        <v>0</v>
      </c>
      <c r="F14" s="200">
        <v>0</v>
      </c>
      <c r="G14" s="200">
        <v>6.68</v>
      </c>
      <c r="H14" s="200">
        <v>0</v>
      </c>
      <c r="I14" s="200">
        <v>0</v>
      </c>
      <c r="J14" s="200">
        <v>10.11</v>
      </c>
      <c r="K14" s="200">
        <v>17.39</v>
      </c>
      <c r="L14" s="200">
        <v>1.37</v>
      </c>
      <c r="M14" s="200">
        <v>1.98</v>
      </c>
      <c r="N14" s="200">
        <v>1.73</v>
      </c>
      <c r="O14" s="200">
        <v>2.44</v>
      </c>
      <c r="P14" s="200">
        <v>0.83</v>
      </c>
      <c r="Q14" s="200">
        <v>0.15</v>
      </c>
      <c r="R14" s="200">
        <v>0.62</v>
      </c>
      <c r="S14" s="200">
        <v>0.39</v>
      </c>
      <c r="T14" s="200">
        <v>0</v>
      </c>
      <c r="U14" s="200">
        <v>2.0699999999999998</v>
      </c>
      <c r="V14" s="200">
        <v>0.21</v>
      </c>
      <c r="W14" s="200">
        <v>1.04</v>
      </c>
      <c r="X14" s="200">
        <v>2.16</v>
      </c>
      <c r="Y14" s="200">
        <v>0</v>
      </c>
      <c r="Z14" s="200">
        <v>4.29</v>
      </c>
      <c r="AA14" s="200">
        <v>1.02</v>
      </c>
      <c r="AB14" s="200">
        <v>0</v>
      </c>
      <c r="AC14" s="200">
        <v>19.89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37.33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4.6100000000000003</v>
      </c>
      <c r="E15" s="200">
        <v>0</v>
      </c>
      <c r="F15" s="200">
        <v>0</v>
      </c>
      <c r="G15" s="200">
        <v>6.68</v>
      </c>
      <c r="H15" s="200">
        <v>0</v>
      </c>
      <c r="I15" s="200">
        <v>0</v>
      </c>
      <c r="J15" s="200">
        <v>10.11</v>
      </c>
      <c r="K15" s="200">
        <v>17.39</v>
      </c>
      <c r="L15" s="200">
        <v>1.37</v>
      </c>
      <c r="M15" s="200">
        <v>1.98</v>
      </c>
      <c r="N15" s="200">
        <v>1.73</v>
      </c>
      <c r="O15" s="200">
        <v>2.44</v>
      </c>
      <c r="P15" s="200">
        <v>0.83</v>
      </c>
      <c r="Q15" s="200">
        <v>0.15</v>
      </c>
      <c r="R15" s="200">
        <v>0.62</v>
      </c>
      <c r="S15" s="200">
        <v>0.39</v>
      </c>
      <c r="T15" s="200">
        <v>0</v>
      </c>
      <c r="U15" s="200">
        <v>2.0699999999999998</v>
      </c>
      <c r="V15" s="200">
        <v>0.21</v>
      </c>
      <c r="W15" s="200">
        <v>1.04</v>
      </c>
      <c r="X15" s="200">
        <v>2.16</v>
      </c>
      <c r="Y15" s="200">
        <v>0</v>
      </c>
      <c r="Z15" s="200">
        <v>4.29</v>
      </c>
      <c r="AA15" s="200">
        <v>1.02</v>
      </c>
      <c r="AB15" s="200">
        <v>0</v>
      </c>
      <c r="AC15" s="200">
        <v>19.89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37.33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4.6100000000000003</v>
      </c>
      <c r="E16" s="200">
        <v>0</v>
      </c>
      <c r="F16" s="200">
        <v>0</v>
      </c>
      <c r="G16" s="200">
        <v>6.68</v>
      </c>
      <c r="H16" s="200">
        <v>0</v>
      </c>
      <c r="I16" s="200">
        <v>0</v>
      </c>
      <c r="J16" s="200">
        <v>10.11</v>
      </c>
      <c r="K16" s="200">
        <v>17.39</v>
      </c>
      <c r="L16" s="200">
        <v>1.37</v>
      </c>
      <c r="M16" s="200">
        <v>1.98</v>
      </c>
      <c r="N16" s="200">
        <v>1.73</v>
      </c>
      <c r="O16" s="200">
        <v>2.44</v>
      </c>
      <c r="P16" s="200">
        <v>0.83</v>
      </c>
      <c r="Q16" s="200">
        <v>0.15</v>
      </c>
      <c r="R16" s="200">
        <v>0.62</v>
      </c>
      <c r="S16" s="200">
        <v>0.39</v>
      </c>
      <c r="T16" s="200">
        <v>0</v>
      </c>
      <c r="U16" s="200">
        <v>2.0699999999999998</v>
      </c>
      <c r="V16" s="200">
        <v>0.21</v>
      </c>
      <c r="W16" s="200">
        <v>1.04</v>
      </c>
      <c r="X16" s="200">
        <v>2.16</v>
      </c>
      <c r="Y16" s="200">
        <v>0</v>
      </c>
      <c r="Z16" s="200">
        <v>4.29</v>
      </c>
      <c r="AA16" s="200">
        <v>1.02</v>
      </c>
      <c r="AB16" s="200">
        <v>0</v>
      </c>
      <c r="AC16" s="200">
        <v>19.89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37.33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4.6100000000000003</v>
      </c>
      <c r="E17" s="200">
        <v>0</v>
      </c>
      <c r="F17" s="200">
        <v>0</v>
      </c>
      <c r="G17" s="200">
        <v>6.68</v>
      </c>
      <c r="H17" s="200">
        <v>0</v>
      </c>
      <c r="I17" s="200">
        <v>0</v>
      </c>
      <c r="J17" s="200">
        <v>10.11</v>
      </c>
      <c r="K17" s="200">
        <v>17.39</v>
      </c>
      <c r="L17" s="200">
        <v>1.37</v>
      </c>
      <c r="M17" s="200">
        <v>1.98</v>
      </c>
      <c r="N17" s="200">
        <v>1.73</v>
      </c>
      <c r="O17" s="200">
        <v>2.44</v>
      </c>
      <c r="P17" s="200">
        <v>0.83</v>
      </c>
      <c r="Q17" s="200">
        <v>0.15</v>
      </c>
      <c r="R17" s="200">
        <v>0.62</v>
      </c>
      <c r="S17" s="200">
        <v>0.39</v>
      </c>
      <c r="T17" s="200">
        <v>0</v>
      </c>
      <c r="U17" s="200">
        <v>2.0699999999999998</v>
      </c>
      <c r="V17" s="200">
        <v>0.21</v>
      </c>
      <c r="W17" s="200">
        <v>1.04</v>
      </c>
      <c r="X17" s="200">
        <v>2.16</v>
      </c>
      <c r="Y17" s="200">
        <v>0</v>
      </c>
      <c r="Z17" s="200">
        <v>4.29</v>
      </c>
      <c r="AA17" s="200">
        <v>1.02</v>
      </c>
      <c r="AB17" s="200">
        <v>0</v>
      </c>
      <c r="AC17" s="200">
        <v>19.89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37.33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4.6100000000000003</v>
      </c>
      <c r="E18" s="200">
        <v>0</v>
      </c>
      <c r="F18" s="200">
        <v>0</v>
      </c>
      <c r="G18" s="200">
        <v>6.68</v>
      </c>
      <c r="H18" s="200">
        <v>0</v>
      </c>
      <c r="I18" s="200">
        <v>0</v>
      </c>
      <c r="J18" s="200">
        <v>10.11</v>
      </c>
      <c r="K18" s="200">
        <v>17.39</v>
      </c>
      <c r="L18" s="200">
        <v>1.37</v>
      </c>
      <c r="M18" s="200">
        <v>1.98</v>
      </c>
      <c r="N18" s="200">
        <v>1.73</v>
      </c>
      <c r="O18" s="200">
        <v>2.44</v>
      </c>
      <c r="P18" s="200">
        <v>0.83</v>
      </c>
      <c r="Q18" s="200">
        <v>0.15</v>
      </c>
      <c r="R18" s="200">
        <v>0.62</v>
      </c>
      <c r="S18" s="200">
        <v>0.39</v>
      </c>
      <c r="T18" s="200">
        <v>0</v>
      </c>
      <c r="U18" s="200">
        <v>2.0699999999999998</v>
      </c>
      <c r="V18" s="200">
        <v>0.21</v>
      </c>
      <c r="W18" s="200">
        <v>1.04</v>
      </c>
      <c r="X18" s="200">
        <v>2.16</v>
      </c>
      <c r="Y18" s="200">
        <v>0</v>
      </c>
      <c r="Z18" s="200">
        <v>4.29</v>
      </c>
      <c r="AA18" s="200">
        <v>1.02</v>
      </c>
      <c r="AB18" s="200">
        <v>0</v>
      </c>
      <c r="AC18" s="200">
        <v>19.89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37.33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4.6100000000000003</v>
      </c>
      <c r="E19" s="200">
        <v>0</v>
      </c>
      <c r="F19" s="200">
        <v>0</v>
      </c>
      <c r="G19" s="200">
        <v>6.68</v>
      </c>
      <c r="H19" s="200">
        <v>0</v>
      </c>
      <c r="I19" s="200">
        <v>0</v>
      </c>
      <c r="J19" s="200">
        <v>10.11</v>
      </c>
      <c r="K19" s="200">
        <v>17.39</v>
      </c>
      <c r="L19" s="200">
        <v>1.37</v>
      </c>
      <c r="M19" s="200">
        <v>1.98</v>
      </c>
      <c r="N19" s="200">
        <v>1.73</v>
      </c>
      <c r="O19" s="200">
        <v>2.44</v>
      </c>
      <c r="P19" s="200">
        <v>0.83</v>
      </c>
      <c r="Q19" s="200">
        <v>0.15</v>
      </c>
      <c r="R19" s="200">
        <v>0.62</v>
      </c>
      <c r="S19" s="200">
        <v>0.39</v>
      </c>
      <c r="T19" s="200">
        <v>0</v>
      </c>
      <c r="U19" s="200">
        <v>2.0699999999999998</v>
      </c>
      <c r="V19" s="200">
        <v>0.21</v>
      </c>
      <c r="W19" s="200">
        <v>1.04</v>
      </c>
      <c r="X19" s="200">
        <v>2.16</v>
      </c>
      <c r="Y19" s="200">
        <v>0</v>
      </c>
      <c r="Z19" s="200">
        <v>4.29</v>
      </c>
      <c r="AA19" s="200">
        <v>1.02</v>
      </c>
      <c r="AB19" s="200">
        <v>0</v>
      </c>
      <c r="AC19" s="200">
        <v>19.89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37.33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4.6100000000000003</v>
      </c>
      <c r="E20" s="200">
        <v>0</v>
      </c>
      <c r="F20" s="200">
        <v>0</v>
      </c>
      <c r="G20" s="200">
        <v>6.68</v>
      </c>
      <c r="H20" s="200">
        <v>0</v>
      </c>
      <c r="I20" s="200">
        <v>0</v>
      </c>
      <c r="J20" s="200">
        <v>10.11</v>
      </c>
      <c r="K20" s="200">
        <v>17.39</v>
      </c>
      <c r="L20" s="200">
        <v>1.37</v>
      </c>
      <c r="M20" s="200">
        <v>1.98</v>
      </c>
      <c r="N20" s="200">
        <v>1.73</v>
      </c>
      <c r="O20" s="200">
        <v>2.44</v>
      </c>
      <c r="P20" s="200">
        <v>0.83</v>
      </c>
      <c r="Q20" s="200">
        <v>0.15</v>
      </c>
      <c r="R20" s="200">
        <v>0.62</v>
      </c>
      <c r="S20" s="200">
        <v>0.39</v>
      </c>
      <c r="T20" s="200">
        <v>0</v>
      </c>
      <c r="U20" s="200">
        <v>2.0699999999999998</v>
      </c>
      <c r="V20" s="200">
        <v>0.21</v>
      </c>
      <c r="W20" s="200">
        <v>1.04</v>
      </c>
      <c r="X20" s="200">
        <v>2.16</v>
      </c>
      <c r="Y20" s="200">
        <v>0</v>
      </c>
      <c r="Z20" s="200">
        <v>4.29</v>
      </c>
      <c r="AA20" s="200">
        <v>1.02</v>
      </c>
      <c r="AB20" s="200">
        <v>0</v>
      </c>
      <c r="AC20" s="200">
        <v>19.89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37.33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4.6100000000000003</v>
      </c>
      <c r="E21" s="200">
        <v>0</v>
      </c>
      <c r="F21" s="200">
        <v>0</v>
      </c>
      <c r="G21" s="200">
        <v>6.68</v>
      </c>
      <c r="H21" s="200">
        <v>0</v>
      </c>
      <c r="I21" s="200">
        <v>0</v>
      </c>
      <c r="J21" s="200">
        <v>10.11</v>
      </c>
      <c r="K21" s="200">
        <v>17.39</v>
      </c>
      <c r="L21" s="200">
        <v>1.37</v>
      </c>
      <c r="M21" s="200">
        <v>1.98</v>
      </c>
      <c r="N21" s="200">
        <v>1.73</v>
      </c>
      <c r="O21" s="200">
        <v>2.44</v>
      </c>
      <c r="P21" s="200">
        <v>0.83</v>
      </c>
      <c r="Q21" s="200">
        <v>0.15</v>
      </c>
      <c r="R21" s="200">
        <v>0.62</v>
      </c>
      <c r="S21" s="200">
        <v>0.39</v>
      </c>
      <c r="T21" s="200">
        <v>0</v>
      </c>
      <c r="U21" s="200">
        <v>2.0699999999999998</v>
      </c>
      <c r="V21" s="200">
        <v>0.21</v>
      </c>
      <c r="W21" s="200">
        <v>1.04</v>
      </c>
      <c r="X21" s="200">
        <v>2.16</v>
      </c>
      <c r="Y21" s="200">
        <v>0</v>
      </c>
      <c r="Z21" s="200">
        <v>4.29</v>
      </c>
      <c r="AA21" s="200">
        <v>1.02</v>
      </c>
      <c r="AB21" s="200">
        <v>0</v>
      </c>
      <c r="AC21" s="200">
        <v>19.89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37.33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4.6100000000000003</v>
      </c>
      <c r="E22" s="200">
        <v>0</v>
      </c>
      <c r="F22" s="200">
        <v>0</v>
      </c>
      <c r="G22" s="200">
        <v>6.68</v>
      </c>
      <c r="H22" s="200">
        <v>0</v>
      </c>
      <c r="I22" s="200">
        <v>0</v>
      </c>
      <c r="J22" s="200">
        <v>10.11</v>
      </c>
      <c r="K22" s="200">
        <v>17.39</v>
      </c>
      <c r="L22" s="200">
        <v>1.37</v>
      </c>
      <c r="M22" s="200">
        <v>1.98</v>
      </c>
      <c r="N22" s="200">
        <v>1.73</v>
      </c>
      <c r="O22" s="200">
        <v>2.44</v>
      </c>
      <c r="P22" s="200">
        <v>0.83</v>
      </c>
      <c r="Q22" s="200">
        <v>0.15</v>
      </c>
      <c r="R22" s="200">
        <v>0.62</v>
      </c>
      <c r="S22" s="200">
        <v>0.39</v>
      </c>
      <c r="T22" s="200">
        <v>0</v>
      </c>
      <c r="U22" s="200">
        <v>2.0699999999999998</v>
      </c>
      <c r="V22" s="200">
        <v>0.21</v>
      </c>
      <c r="W22" s="200">
        <v>1.04</v>
      </c>
      <c r="X22" s="200">
        <v>2.16</v>
      </c>
      <c r="Y22" s="200">
        <v>0</v>
      </c>
      <c r="Z22" s="200">
        <v>4.29</v>
      </c>
      <c r="AA22" s="200">
        <v>1.02</v>
      </c>
      <c r="AB22" s="200">
        <v>0</v>
      </c>
      <c r="AC22" s="200">
        <v>19.89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37.33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4.6100000000000003</v>
      </c>
      <c r="E23" s="200">
        <v>0</v>
      </c>
      <c r="F23" s="200">
        <v>0</v>
      </c>
      <c r="G23" s="200">
        <v>6.68</v>
      </c>
      <c r="H23" s="200">
        <v>0</v>
      </c>
      <c r="I23" s="200">
        <v>0</v>
      </c>
      <c r="J23" s="200">
        <v>10.11</v>
      </c>
      <c r="K23" s="200">
        <v>17.39</v>
      </c>
      <c r="L23" s="200">
        <v>1.37</v>
      </c>
      <c r="M23" s="200">
        <v>1.98</v>
      </c>
      <c r="N23" s="200">
        <v>1.73</v>
      </c>
      <c r="O23" s="200">
        <v>2.44</v>
      </c>
      <c r="P23" s="200">
        <v>0.83</v>
      </c>
      <c r="Q23" s="200">
        <v>0.15</v>
      </c>
      <c r="R23" s="200">
        <v>0.62</v>
      </c>
      <c r="S23" s="200">
        <v>0.39</v>
      </c>
      <c r="T23" s="200">
        <v>0</v>
      </c>
      <c r="U23" s="200">
        <v>2.0699999999999998</v>
      </c>
      <c r="V23" s="200">
        <v>0.21</v>
      </c>
      <c r="W23" s="200">
        <v>1.04</v>
      </c>
      <c r="X23" s="200">
        <v>2.16</v>
      </c>
      <c r="Y23" s="200">
        <v>0</v>
      </c>
      <c r="Z23" s="200">
        <v>4.29</v>
      </c>
      <c r="AA23" s="200">
        <v>1.02</v>
      </c>
      <c r="AB23" s="200">
        <v>0</v>
      </c>
      <c r="AC23" s="200">
        <v>19.89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37.33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4.6100000000000003</v>
      </c>
      <c r="E24" s="200">
        <v>0</v>
      </c>
      <c r="F24" s="200">
        <v>0</v>
      </c>
      <c r="G24" s="200">
        <v>6.68</v>
      </c>
      <c r="H24" s="200">
        <v>0</v>
      </c>
      <c r="I24" s="200">
        <v>0</v>
      </c>
      <c r="J24" s="200">
        <v>10.11</v>
      </c>
      <c r="K24" s="200">
        <v>17.39</v>
      </c>
      <c r="L24" s="200">
        <v>1.37</v>
      </c>
      <c r="M24" s="200">
        <v>1.98</v>
      </c>
      <c r="N24" s="200">
        <v>1.73</v>
      </c>
      <c r="O24" s="200">
        <v>2.44</v>
      </c>
      <c r="P24" s="200">
        <v>0.83</v>
      </c>
      <c r="Q24" s="200">
        <v>0.15</v>
      </c>
      <c r="R24" s="200">
        <v>0.62</v>
      </c>
      <c r="S24" s="200">
        <v>0.39</v>
      </c>
      <c r="T24" s="200">
        <v>0</v>
      </c>
      <c r="U24" s="200">
        <v>2.0699999999999998</v>
      </c>
      <c r="V24" s="200">
        <v>0.21</v>
      </c>
      <c r="W24" s="200">
        <v>1.04</v>
      </c>
      <c r="X24" s="200">
        <v>2.16</v>
      </c>
      <c r="Y24" s="200">
        <v>0</v>
      </c>
      <c r="Z24" s="200">
        <v>4.29</v>
      </c>
      <c r="AA24" s="200">
        <v>1.02</v>
      </c>
      <c r="AB24" s="200">
        <v>0</v>
      </c>
      <c r="AC24" s="200">
        <v>19.89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37.33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4.6100000000000003</v>
      </c>
      <c r="E25" s="200">
        <v>0</v>
      </c>
      <c r="F25" s="200">
        <v>0</v>
      </c>
      <c r="G25" s="200">
        <v>6.68</v>
      </c>
      <c r="H25" s="200">
        <v>0</v>
      </c>
      <c r="I25" s="200">
        <v>0</v>
      </c>
      <c r="J25" s="200">
        <v>10.11</v>
      </c>
      <c r="K25" s="200">
        <v>17.39</v>
      </c>
      <c r="L25" s="200">
        <v>1.37</v>
      </c>
      <c r="M25" s="200">
        <v>1.98</v>
      </c>
      <c r="N25" s="200">
        <v>1.73</v>
      </c>
      <c r="O25" s="200">
        <v>2.44</v>
      </c>
      <c r="P25" s="200">
        <v>0.83</v>
      </c>
      <c r="Q25" s="200">
        <v>0.15</v>
      </c>
      <c r="R25" s="200">
        <v>0.62</v>
      </c>
      <c r="S25" s="200">
        <v>0.39</v>
      </c>
      <c r="T25" s="200">
        <v>0</v>
      </c>
      <c r="U25" s="200">
        <v>2.0699999999999998</v>
      </c>
      <c r="V25" s="200">
        <v>0.21</v>
      </c>
      <c r="W25" s="200">
        <v>1.04</v>
      </c>
      <c r="X25" s="200">
        <v>2.16</v>
      </c>
      <c r="Y25" s="200">
        <v>0</v>
      </c>
      <c r="Z25" s="200">
        <v>4.29</v>
      </c>
      <c r="AA25" s="200">
        <v>1.02</v>
      </c>
      <c r="AB25" s="200">
        <v>0</v>
      </c>
      <c r="AC25" s="200">
        <v>19.89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37.33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4.6100000000000003</v>
      </c>
      <c r="E26" s="200">
        <v>0</v>
      </c>
      <c r="F26" s="200">
        <v>0</v>
      </c>
      <c r="G26" s="200">
        <v>6.68</v>
      </c>
      <c r="H26" s="200">
        <v>0</v>
      </c>
      <c r="I26" s="200">
        <v>0</v>
      </c>
      <c r="J26" s="200">
        <v>10.11</v>
      </c>
      <c r="K26" s="200">
        <v>17.39</v>
      </c>
      <c r="L26" s="200">
        <v>1.37</v>
      </c>
      <c r="M26" s="200">
        <v>1.98</v>
      </c>
      <c r="N26" s="200">
        <v>1.73</v>
      </c>
      <c r="O26" s="200">
        <v>2.44</v>
      </c>
      <c r="P26" s="200">
        <v>0.83</v>
      </c>
      <c r="Q26" s="200">
        <v>0.15</v>
      </c>
      <c r="R26" s="200">
        <v>0.62</v>
      </c>
      <c r="S26" s="200">
        <v>0.39</v>
      </c>
      <c r="T26" s="200">
        <v>0</v>
      </c>
      <c r="U26" s="200">
        <v>2.0699999999999998</v>
      </c>
      <c r="V26" s="200">
        <v>0.21</v>
      </c>
      <c r="W26" s="200">
        <v>1.04</v>
      </c>
      <c r="X26" s="200">
        <v>2.16</v>
      </c>
      <c r="Y26" s="200">
        <v>0</v>
      </c>
      <c r="Z26" s="200">
        <v>4.29</v>
      </c>
      <c r="AA26" s="200">
        <v>1.02</v>
      </c>
      <c r="AB26" s="200">
        <v>0</v>
      </c>
      <c r="AC26" s="200">
        <v>19.89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37.33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4.6100000000000003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8.18</v>
      </c>
      <c r="K27" s="200">
        <v>241.66</v>
      </c>
      <c r="L27" s="200">
        <v>1.37</v>
      </c>
      <c r="M27" s="200">
        <v>1.98</v>
      </c>
      <c r="N27" s="200">
        <v>1.73</v>
      </c>
      <c r="O27" s="200">
        <v>2.44</v>
      </c>
      <c r="P27" s="200">
        <v>0.83</v>
      </c>
      <c r="Q27" s="200">
        <v>0.15</v>
      </c>
      <c r="R27" s="200">
        <v>10.89</v>
      </c>
      <c r="S27" s="200">
        <v>6.76</v>
      </c>
      <c r="T27" s="200">
        <v>0</v>
      </c>
      <c r="U27" s="200">
        <v>2.0699999999999998</v>
      </c>
      <c r="V27" s="200">
        <v>0.21</v>
      </c>
      <c r="W27" s="200">
        <v>1.04</v>
      </c>
      <c r="X27" s="200">
        <v>2.16</v>
      </c>
      <c r="Y27" s="200">
        <v>0</v>
      </c>
      <c r="Z27" s="200">
        <v>4.29</v>
      </c>
      <c r="AA27" s="200">
        <v>1.02</v>
      </c>
      <c r="AB27" s="200">
        <v>0</v>
      </c>
      <c r="AC27" s="200">
        <v>19.89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37.33</v>
      </c>
      <c r="AJ27" s="200">
        <v>0</v>
      </c>
      <c r="AK27" s="200">
        <v>23.62</v>
      </c>
      <c r="AL27" s="200">
        <v>0</v>
      </c>
      <c r="AM27" s="200">
        <v>0</v>
      </c>
      <c r="AN27" s="200">
        <v>0</v>
      </c>
      <c r="AO27" s="200">
        <v>292.62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4.6100000000000003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8.18</v>
      </c>
      <c r="K28" s="200">
        <v>241.66</v>
      </c>
      <c r="L28" s="200">
        <v>1.37</v>
      </c>
      <c r="M28" s="200">
        <v>1.98</v>
      </c>
      <c r="N28" s="200">
        <v>1.73</v>
      </c>
      <c r="O28" s="200">
        <v>2.44</v>
      </c>
      <c r="P28" s="200">
        <v>0.83</v>
      </c>
      <c r="Q28" s="200">
        <v>0.15</v>
      </c>
      <c r="R28" s="200">
        <v>10.89</v>
      </c>
      <c r="S28" s="200">
        <v>6.76</v>
      </c>
      <c r="T28" s="200">
        <v>0</v>
      </c>
      <c r="U28" s="200">
        <v>2.0699999999999998</v>
      </c>
      <c r="V28" s="200">
        <v>0.21</v>
      </c>
      <c r="W28" s="200">
        <v>1.04</v>
      </c>
      <c r="X28" s="200">
        <v>2.16</v>
      </c>
      <c r="Y28" s="200">
        <v>0</v>
      </c>
      <c r="Z28" s="200">
        <v>4.29</v>
      </c>
      <c r="AA28" s="200">
        <v>1.02</v>
      </c>
      <c r="AB28" s="200">
        <v>0</v>
      </c>
      <c r="AC28" s="200">
        <v>19.89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37.33</v>
      </c>
      <c r="AJ28" s="200">
        <v>0</v>
      </c>
      <c r="AK28" s="200">
        <v>23.62</v>
      </c>
      <c r="AL28" s="200">
        <v>0</v>
      </c>
      <c r="AM28" s="200">
        <v>0</v>
      </c>
      <c r="AN28" s="200">
        <v>0</v>
      </c>
      <c r="AO28" s="200">
        <v>292.62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4.6100000000000003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8.18</v>
      </c>
      <c r="K29" s="200">
        <v>241.66</v>
      </c>
      <c r="L29" s="200">
        <v>1.37</v>
      </c>
      <c r="M29" s="200">
        <v>1.89</v>
      </c>
      <c r="N29" s="200">
        <v>1.73</v>
      </c>
      <c r="O29" s="200">
        <v>2.44</v>
      </c>
      <c r="P29" s="200">
        <v>0.83</v>
      </c>
      <c r="Q29" s="200">
        <v>0.15</v>
      </c>
      <c r="R29" s="200">
        <v>10.89</v>
      </c>
      <c r="S29" s="200">
        <v>6.76</v>
      </c>
      <c r="T29" s="200">
        <v>0</v>
      </c>
      <c r="U29" s="200">
        <v>2.0699999999999998</v>
      </c>
      <c r="V29" s="200">
        <v>0.21</v>
      </c>
      <c r="W29" s="200">
        <v>1.04</v>
      </c>
      <c r="X29" s="200">
        <v>2.16</v>
      </c>
      <c r="Y29" s="200">
        <v>0</v>
      </c>
      <c r="Z29" s="200">
        <v>4.29</v>
      </c>
      <c r="AA29" s="200">
        <v>1.02</v>
      </c>
      <c r="AB29" s="200">
        <v>0</v>
      </c>
      <c r="AC29" s="200">
        <v>19.89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37.33</v>
      </c>
      <c r="AJ29" s="200">
        <v>0</v>
      </c>
      <c r="AK29" s="200">
        <v>23.62</v>
      </c>
      <c r="AL29" s="200">
        <v>0</v>
      </c>
      <c r="AM29" s="200">
        <v>0</v>
      </c>
      <c r="AN29" s="200">
        <v>0</v>
      </c>
      <c r="AO29" s="200">
        <v>292.62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4.6100000000000003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8.18</v>
      </c>
      <c r="K30" s="200">
        <v>241.66</v>
      </c>
      <c r="L30" s="200">
        <v>1.37</v>
      </c>
      <c r="M30" s="200">
        <v>1.89</v>
      </c>
      <c r="N30" s="200">
        <v>1.73</v>
      </c>
      <c r="O30" s="200">
        <v>2.44</v>
      </c>
      <c r="P30" s="200">
        <v>0.83</v>
      </c>
      <c r="Q30" s="200">
        <v>0.15</v>
      </c>
      <c r="R30" s="200">
        <v>10.89</v>
      </c>
      <c r="S30" s="200">
        <v>6.76</v>
      </c>
      <c r="T30" s="200">
        <v>0</v>
      </c>
      <c r="U30" s="200">
        <v>2.0699999999999998</v>
      </c>
      <c r="V30" s="200">
        <v>0.21</v>
      </c>
      <c r="W30" s="200">
        <v>1.04</v>
      </c>
      <c r="X30" s="200">
        <v>2.16</v>
      </c>
      <c r="Y30" s="200">
        <v>0</v>
      </c>
      <c r="Z30" s="200">
        <v>4.29</v>
      </c>
      <c r="AA30" s="200">
        <v>1.02</v>
      </c>
      <c r="AB30" s="200">
        <v>0</v>
      </c>
      <c r="AC30" s="200">
        <v>19.89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37.33</v>
      </c>
      <c r="AJ30" s="200">
        <v>0</v>
      </c>
      <c r="AK30" s="200">
        <v>23.62</v>
      </c>
      <c r="AL30" s="200">
        <v>0</v>
      </c>
      <c r="AM30" s="200">
        <v>0</v>
      </c>
      <c r="AN30" s="200">
        <v>0</v>
      </c>
      <c r="AO30" s="200">
        <v>292.62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4.6100000000000003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8.18</v>
      </c>
      <c r="K31" s="200">
        <v>241.66</v>
      </c>
      <c r="L31" s="200">
        <v>1.37</v>
      </c>
      <c r="M31" s="200">
        <v>1.89</v>
      </c>
      <c r="N31" s="200">
        <v>1.73</v>
      </c>
      <c r="O31" s="200">
        <v>2.44</v>
      </c>
      <c r="P31" s="200">
        <v>0.83</v>
      </c>
      <c r="Q31" s="200">
        <v>0.15</v>
      </c>
      <c r="R31" s="200">
        <v>0.62</v>
      </c>
      <c r="S31" s="200">
        <v>0.39</v>
      </c>
      <c r="T31" s="200">
        <v>0</v>
      </c>
      <c r="U31" s="200">
        <v>2.0699999999999998</v>
      </c>
      <c r="V31" s="200">
        <v>0.21</v>
      </c>
      <c r="W31" s="200">
        <v>1.04</v>
      </c>
      <c r="X31" s="200">
        <v>2.16</v>
      </c>
      <c r="Y31" s="200">
        <v>0</v>
      </c>
      <c r="Z31" s="200">
        <v>4.29</v>
      </c>
      <c r="AA31" s="200">
        <v>1.02</v>
      </c>
      <c r="AB31" s="200">
        <v>0</v>
      </c>
      <c r="AC31" s="200">
        <v>19.89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37.33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4.6100000000000003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8.18</v>
      </c>
      <c r="K32" s="200">
        <v>241.66</v>
      </c>
      <c r="L32" s="200">
        <v>1.37</v>
      </c>
      <c r="M32" s="200">
        <v>1.89</v>
      </c>
      <c r="N32" s="200">
        <v>1.73</v>
      </c>
      <c r="O32" s="200">
        <v>2.44</v>
      </c>
      <c r="P32" s="200">
        <v>0.83</v>
      </c>
      <c r="Q32" s="200">
        <v>0.15</v>
      </c>
      <c r="R32" s="200">
        <v>0.62</v>
      </c>
      <c r="S32" s="200">
        <v>0.39</v>
      </c>
      <c r="T32" s="200">
        <v>0</v>
      </c>
      <c r="U32" s="200">
        <v>2.0699999999999998</v>
      </c>
      <c r="V32" s="200">
        <v>0.21</v>
      </c>
      <c r="W32" s="200">
        <v>1.04</v>
      </c>
      <c r="X32" s="200">
        <v>2.16</v>
      </c>
      <c r="Y32" s="200">
        <v>0</v>
      </c>
      <c r="Z32" s="200">
        <v>4.29</v>
      </c>
      <c r="AA32" s="200">
        <v>1.02</v>
      </c>
      <c r="AB32" s="200">
        <v>0</v>
      </c>
      <c r="AC32" s="200">
        <v>19.89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37.33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4.6100000000000003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8.18</v>
      </c>
      <c r="K33" s="200">
        <v>241.66</v>
      </c>
      <c r="L33" s="200">
        <v>1.37</v>
      </c>
      <c r="M33" s="200">
        <v>1.89</v>
      </c>
      <c r="N33" s="200">
        <v>1.73</v>
      </c>
      <c r="O33" s="200">
        <v>2.44</v>
      </c>
      <c r="P33" s="200">
        <v>0.83</v>
      </c>
      <c r="Q33" s="200">
        <v>0.15</v>
      </c>
      <c r="R33" s="200">
        <v>0.62</v>
      </c>
      <c r="S33" s="200">
        <v>0.39</v>
      </c>
      <c r="T33" s="200">
        <v>0</v>
      </c>
      <c r="U33" s="200">
        <v>2.0699999999999998</v>
      </c>
      <c r="V33" s="200">
        <v>0.21</v>
      </c>
      <c r="W33" s="200">
        <v>1.04</v>
      </c>
      <c r="X33" s="200">
        <v>2.16</v>
      </c>
      <c r="Y33" s="200">
        <v>0</v>
      </c>
      <c r="Z33" s="200">
        <v>4.29</v>
      </c>
      <c r="AA33" s="200">
        <v>1.02</v>
      </c>
      <c r="AB33" s="200">
        <v>0</v>
      </c>
      <c r="AC33" s="200">
        <v>19.89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37.33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4.6100000000000003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8.18</v>
      </c>
      <c r="K34" s="200">
        <v>241.66</v>
      </c>
      <c r="L34" s="200">
        <v>1.37</v>
      </c>
      <c r="M34" s="200">
        <v>1.89</v>
      </c>
      <c r="N34" s="200">
        <v>1.73</v>
      </c>
      <c r="O34" s="200">
        <v>2.44</v>
      </c>
      <c r="P34" s="200">
        <v>0.83</v>
      </c>
      <c r="Q34" s="200">
        <v>0.15</v>
      </c>
      <c r="R34" s="200">
        <v>0.62</v>
      </c>
      <c r="S34" s="200">
        <v>0.39</v>
      </c>
      <c r="T34" s="200">
        <v>0</v>
      </c>
      <c r="U34" s="200">
        <v>2.0699999999999998</v>
      </c>
      <c r="V34" s="200">
        <v>0.21</v>
      </c>
      <c r="W34" s="200">
        <v>1.04</v>
      </c>
      <c r="X34" s="200">
        <v>2.16</v>
      </c>
      <c r="Y34" s="200">
        <v>0</v>
      </c>
      <c r="Z34" s="200">
        <v>4.29</v>
      </c>
      <c r="AA34" s="200">
        <v>1.02</v>
      </c>
      <c r="AB34" s="200">
        <v>0</v>
      </c>
      <c r="AC34" s="200">
        <v>19.89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37.33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4.6100000000000003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9.6300000000000008</v>
      </c>
      <c r="K35" s="200">
        <v>241.66</v>
      </c>
      <c r="L35" s="200">
        <v>1.37</v>
      </c>
      <c r="M35" s="200">
        <v>1.89</v>
      </c>
      <c r="N35" s="200">
        <v>1.73</v>
      </c>
      <c r="O35" s="200">
        <v>2.44</v>
      </c>
      <c r="P35" s="200">
        <v>0.83</v>
      </c>
      <c r="Q35" s="200">
        <v>0.15</v>
      </c>
      <c r="R35" s="200">
        <v>0.62</v>
      </c>
      <c r="S35" s="200">
        <v>0.39</v>
      </c>
      <c r="T35" s="200">
        <v>0</v>
      </c>
      <c r="U35" s="200">
        <v>2.0699999999999998</v>
      </c>
      <c r="V35" s="200">
        <v>0.21</v>
      </c>
      <c r="W35" s="200">
        <v>1.04</v>
      </c>
      <c r="X35" s="200">
        <v>2.16</v>
      </c>
      <c r="Y35" s="200">
        <v>0</v>
      </c>
      <c r="Z35" s="200">
        <v>4.29</v>
      </c>
      <c r="AA35" s="200">
        <v>1.02</v>
      </c>
      <c r="AB35" s="200">
        <v>0</v>
      </c>
      <c r="AC35" s="200">
        <v>19.89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37.33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4.6100000000000003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9.6300000000000008</v>
      </c>
      <c r="K36" s="200">
        <v>241.66</v>
      </c>
      <c r="L36" s="200">
        <v>1.37</v>
      </c>
      <c r="M36" s="200">
        <v>1.89</v>
      </c>
      <c r="N36" s="200">
        <v>1.73</v>
      </c>
      <c r="O36" s="200">
        <v>2.44</v>
      </c>
      <c r="P36" s="200">
        <v>0.83</v>
      </c>
      <c r="Q36" s="200">
        <v>0.15</v>
      </c>
      <c r="R36" s="200">
        <v>0.62</v>
      </c>
      <c r="S36" s="200">
        <v>0.39</v>
      </c>
      <c r="T36" s="200">
        <v>0</v>
      </c>
      <c r="U36" s="200">
        <v>2.0699999999999998</v>
      </c>
      <c r="V36" s="200">
        <v>0.21</v>
      </c>
      <c r="W36" s="200">
        <v>1.04</v>
      </c>
      <c r="X36" s="200">
        <v>2.16</v>
      </c>
      <c r="Y36" s="200">
        <v>0</v>
      </c>
      <c r="Z36" s="200">
        <v>4.29</v>
      </c>
      <c r="AA36" s="200">
        <v>1.02</v>
      </c>
      <c r="AB36" s="200">
        <v>0</v>
      </c>
      <c r="AC36" s="200">
        <v>19.89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37.33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4.6100000000000003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9.6300000000000008</v>
      </c>
      <c r="K37" s="200">
        <v>241.66</v>
      </c>
      <c r="L37" s="200">
        <v>1.37</v>
      </c>
      <c r="M37" s="200">
        <v>1.89</v>
      </c>
      <c r="N37" s="200">
        <v>0.83</v>
      </c>
      <c r="O37" s="200">
        <v>2.44</v>
      </c>
      <c r="P37" s="200">
        <v>0.83</v>
      </c>
      <c r="Q37" s="200">
        <v>0.15</v>
      </c>
      <c r="R37" s="200">
        <v>0.62</v>
      </c>
      <c r="S37" s="200">
        <v>0.39</v>
      </c>
      <c r="T37" s="200">
        <v>0</v>
      </c>
      <c r="U37" s="200">
        <v>2.0699999999999998</v>
      </c>
      <c r="V37" s="200">
        <v>0.21</v>
      </c>
      <c r="W37" s="200">
        <v>1.04</v>
      </c>
      <c r="X37" s="200">
        <v>2.16</v>
      </c>
      <c r="Y37" s="200">
        <v>0</v>
      </c>
      <c r="Z37" s="200">
        <v>4.29</v>
      </c>
      <c r="AA37" s="200">
        <v>1.02</v>
      </c>
      <c r="AB37" s="200">
        <v>0</v>
      </c>
      <c r="AC37" s="200">
        <v>19.89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37.33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4.6100000000000003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9.6300000000000008</v>
      </c>
      <c r="K38" s="200">
        <v>241.66</v>
      </c>
      <c r="L38" s="200">
        <v>1.37</v>
      </c>
      <c r="M38" s="200">
        <v>1.89</v>
      </c>
      <c r="N38" s="200">
        <v>0.83</v>
      </c>
      <c r="O38" s="200">
        <v>2.44</v>
      </c>
      <c r="P38" s="200">
        <v>0.83</v>
      </c>
      <c r="Q38" s="200">
        <v>0.15</v>
      </c>
      <c r="R38" s="200">
        <v>0.62</v>
      </c>
      <c r="S38" s="200">
        <v>0.39</v>
      </c>
      <c r="T38" s="200">
        <v>0</v>
      </c>
      <c r="U38" s="200">
        <v>2.0699999999999998</v>
      </c>
      <c r="V38" s="200">
        <v>0.21</v>
      </c>
      <c r="W38" s="200">
        <v>1.04</v>
      </c>
      <c r="X38" s="200">
        <v>2.16</v>
      </c>
      <c r="Y38" s="200">
        <v>0</v>
      </c>
      <c r="Z38" s="200">
        <v>4.29</v>
      </c>
      <c r="AA38" s="200">
        <v>1.02</v>
      </c>
      <c r="AB38" s="200">
        <v>0</v>
      </c>
      <c r="AC38" s="200">
        <v>19.89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37.33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4.6100000000000003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9.6300000000000008</v>
      </c>
      <c r="K39" s="200">
        <v>154.66</v>
      </c>
      <c r="L39" s="200">
        <v>1.37</v>
      </c>
      <c r="M39" s="200">
        <v>1.73</v>
      </c>
      <c r="N39" s="200">
        <v>0.83</v>
      </c>
      <c r="O39" s="200">
        <v>2.44</v>
      </c>
      <c r="P39" s="200">
        <v>0.83</v>
      </c>
      <c r="Q39" s="200">
        <v>0.15</v>
      </c>
      <c r="R39" s="200">
        <v>0.62</v>
      </c>
      <c r="S39" s="200">
        <v>0.39</v>
      </c>
      <c r="T39" s="200">
        <v>0</v>
      </c>
      <c r="U39" s="200">
        <v>2.0699999999999998</v>
      </c>
      <c r="V39" s="200">
        <v>0.21</v>
      </c>
      <c r="W39" s="200">
        <v>1.04</v>
      </c>
      <c r="X39" s="200">
        <v>2.16</v>
      </c>
      <c r="Y39" s="200">
        <v>0</v>
      </c>
      <c r="Z39" s="200">
        <v>4.29</v>
      </c>
      <c r="AA39" s="200">
        <v>1.02</v>
      </c>
      <c r="AB39" s="200">
        <v>0</v>
      </c>
      <c r="AC39" s="200">
        <v>19.89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35.92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4.6100000000000003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9.6300000000000008</v>
      </c>
      <c r="K40" s="200">
        <v>63.44</v>
      </c>
      <c r="L40" s="200">
        <v>1.37</v>
      </c>
      <c r="M40" s="200">
        <v>1.73</v>
      </c>
      <c r="N40" s="200">
        <v>0.83</v>
      </c>
      <c r="O40" s="200">
        <v>2.44</v>
      </c>
      <c r="P40" s="200">
        <v>0.83</v>
      </c>
      <c r="Q40" s="200">
        <v>0.15</v>
      </c>
      <c r="R40" s="200">
        <v>0.62</v>
      </c>
      <c r="S40" s="200">
        <v>0.39</v>
      </c>
      <c r="T40" s="200">
        <v>0</v>
      </c>
      <c r="U40" s="200">
        <v>2.0699999999999998</v>
      </c>
      <c r="V40" s="200">
        <v>0.21</v>
      </c>
      <c r="W40" s="200">
        <v>1.04</v>
      </c>
      <c r="X40" s="200">
        <v>2.16</v>
      </c>
      <c r="Y40" s="200">
        <v>0</v>
      </c>
      <c r="Z40" s="200">
        <v>4.29</v>
      </c>
      <c r="AA40" s="200">
        <v>1.02</v>
      </c>
      <c r="AB40" s="200">
        <v>0</v>
      </c>
      <c r="AC40" s="200">
        <v>19.89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35.92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4.6100000000000003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9.6300000000000008</v>
      </c>
      <c r="K41" s="200">
        <v>17.059999999999999</v>
      </c>
      <c r="L41" s="200">
        <v>1.37</v>
      </c>
      <c r="M41" s="200">
        <v>1.73</v>
      </c>
      <c r="N41" s="200">
        <v>0.83</v>
      </c>
      <c r="O41" s="200">
        <v>2.44</v>
      </c>
      <c r="P41" s="200">
        <v>0.83</v>
      </c>
      <c r="Q41" s="200">
        <v>0.15</v>
      </c>
      <c r="R41" s="200">
        <v>0.62</v>
      </c>
      <c r="S41" s="200">
        <v>0.39</v>
      </c>
      <c r="T41" s="200">
        <v>0</v>
      </c>
      <c r="U41" s="200">
        <v>2.0699999999999998</v>
      </c>
      <c r="V41" s="200">
        <v>0.21</v>
      </c>
      <c r="W41" s="200">
        <v>1.04</v>
      </c>
      <c r="X41" s="200">
        <v>2.16</v>
      </c>
      <c r="Y41" s="200">
        <v>0</v>
      </c>
      <c r="Z41" s="200">
        <v>4.29</v>
      </c>
      <c r="AA41" s="200">
        <v>1.02</v>
      </c>
      <c r="AB41" s="200">
        <v>0</v>
      </c>
      <c r="AC41" s="200">
        <v>19.89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35.92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4.6100000000000003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9.6300000000000008</v>
      </c>
      <c r="K42" s="200">
        <v>17.059999999999999</v>
      </c>
      <c r="L42" s="200">
        <v>1.37</v>
      </c>
      <c r="M42" s="200">
        <v>1.73</v>
      </c>
      <c r="N42" s="200">
        <v>0.83</v>
      </c>
      <c r="O42" s="200">
        <v>2.44</v>
      </c>
      <c r="P42" s="200">
        <v>0.83</v>
      </c>
      <c r="Q42" s="200">
        <v>0.15</v>
      </c>
      <c r="R42" s="200">
        <v>0.62</v>
      </c>
      <c r="S42" s="200">
        <v>0.39</v>
      </c>
      <c r="T42" s="200">
        <v>0</v>
      </c>
      <c r="U42" s="200">
        <v>2.0699999999999998</v>
      </c>
      <c r="V42" s="200">
        <v>0.21</v>
      </c>
      <c r="W42" s="200">
        <v>1.04</v>
      </c>
      <c r="X42" s="200">
        <v>2.16</v>
      </c>
      <c r="Y42" s="200">
        <v>0</v>
      </c>
      <c r="Z42" s="200">
        <v>4.29</v>
      </c>
      <c r="AA42" s="200">
        <v>1.02</v>
      </c>
      <c r="AB42" s="200">
        <v>0</v>
      </c>
      <c r="AC42" s="200">
        <v>19.89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35.92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4.6100000000000003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9.6300000000000008</v>
      </c>
      <c r="K43" s="200">
        <v>17.059999999999999</v>
      </c>
      <c r="L43" s="200">
        <v>1.37</v>
      </c>
      <c r="M43" s="200">
        <v>1.89</v>
      </c>
      <c r="N43" s="200">
        <v>0.83</v>
      </c>
      <c r="O43" s="200">
        <v>2.44</v>
      </c>
      <c r="P43" s="200">
        <v>0.83</v>
      </c>
      <c r="Q43" s="200">
        <v>0.15</v>
      </c>
      <c r="R43" s="200">
        <v>0.62</v>
      </c>
      <c r="S43" s="200">
        <v>0.39</v>
      </c>
      <c r="T43" s="200">
        <v>0</v>
      </c>
      <c r="U43" s="200">
        <v>2.0699999999999998</v>
      </c>
      <c r="V43" s="200">
        <v>0.21</v>
      </c>
      <c r="W43" s="200">
        <v>1.04</v>
      </c>
      <c r="X43" s="200">
        <v>2.16</v>
      </c>
      <c r="Y43" s="200">
        <v>0</v>
      </c>
      <c r="Z43" s="200">
        <v>4.29</v>
      </c>
      <c r="AA43" s="200">
        <v>1.02</v>
      </c>
      <c r="AB43" s="200">
        <v>0</v>
      </c>
      <c r="AC43" s="200">
        <v>21.32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35.92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4.6100000000000003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9.6300000000000008</v>
      </c>
      <c r="K44" s="200">
        <v>17.059999999999999</v>
      </c>
      <c r="L44" s="200">
        <v>1.37</v>
      </c>
      <c r="M44" s="200">
        <v>1.89</v>
      </c>
      <c r="N44" s="200">
        <v>0.83</v>
      </c>
      <c r="O44" s="200">
        <v>2.44</v>
      </c>
      <c r="P44" s="200">
        <v>0.83</v>
      </c>
      <c r="Q44" s="200">
        <v>0.15</v>
      </c>
      <c r="R44" s="200">
        <v>0.62</v>
      </c>
      <c r="S44" s="200">
        <v>0.39</v>
      </c>
      <c r="T44" s="200">
        <v>0</v>
      </c>
      <c r="U44" s="200">
        <v>2.0699999999999998</v>
      </c>
      <c r="V44" s="200">
        <v>0.21</v>
      </c>
      <c r="W44" s="200">
        <v>1.04</v>
      </c>
      <c r="X44" s="200">
        <v>2.16</v>
      </c>
      <c r="Y44" s="200">
        <v>0</v>
      </c>
      <c r="Z44" s="200">
        <v>4.29</v>
      </c>
      <c r="AA44" s="200">
        <v>1.02</v>
      </c>
      <c r="AB44" s="200">
        <v>0</v>
      </c>
      <c r="AC44" s="200">
        <v>21.32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35.92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4.6100000000000003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9.6300000000000008</v>
      </c>
      <c r="K45" s="200">
        <v>17.059999999999999</v>
      </c>
      <c r="L45" s="200">
        <v>1.37</v>
      </c>
      <c r="M45" s="200">
        <v>1.89</v>
      </c>
      <c r="N45" s="200">
        <v>0.83</v>
      </c>
      <c r="O45" s="200">
        <v>2.44</v>
      </c>
      <c r="P45" s="200">
        <v>0.83</v>
      </c>
      <c r="Q45" s="200">
        <v>0.15</v>
      </c>
      <c r="R45" s="200">
        <v>0.62</v>
      </c>
      <c r="S45" s="200">
        <v>0.39</v>
      </c>
      <c r="T45" s="200">
        <v>0</v>
      </c>
      <c r="U45" s="200">
        <v>2.0699999999999998</v>
      </c>
      <c r="V45" s="200">
        <v>0.21</v>
      </c>
      <c r="W45" s="200">
        <v>1.04</v>
      </c>
      <c r="X45" s="200">
        <v>2.16</v>
      </c>
      <c r="Y45" s="200">
        <v>0</v>
      </c>
      <c r="Z45" s="200">
        <v>4.29</v>
      </c>
      <c r="AA45" s="200">
        <v>1.02</v>
      </c>
      <c r="AB45" s="200">
        <v>0</v>
      </c>
      <c r="AC45" s="200">
        <v>21.32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35.92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4.6100000000000003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9.6300000000000008</v>
      </c>
      <c r="K46" s="200">
        <v>17.059999999999999</v>
      </c>
      <c r="L46" s="200">
        <v>1.37</v>
      </c>
      <c r="M46" s="200">
        <v>1.89</v>
      </c>
      <c r="N46" s="200">
        <v>0.83</v>
      </c>
      <c r="O46" s="200">
        <v>2.44</v>
      </c>
      <c r="P46" s="200">
        <v>0.83</v>
      </c>
      <c r="Q46" s="200">
        <v>0.15</v>
      </c>
      <c r="R46" s="200">
        <v>0.62</v>
      </c>
      <c r="S46" s="200">
        <v>0.39</v>
      </c>
      <c r="T46" s="200">
        <v>0</v>
      </c>
      <c r="U46" s="200">
        <v>2.0699999999999998</v>
      </c>
      <c r="V46" s="200">
        <v>0.21</v>
      </c>
      <c r="W46" s="200">
        <v>1.04</v>
      </c>
      <c r="X46" s="200">
        <v>2.16</v>
      </c>
      <c r="Y46" s="200">
        <v>0</v>
      </c>
      <c r="Z46" s="200">
        <v>4.29</v>
      </c>
      <c r="AA46" s="200">
        <v>1.02</v>
      </c>
      <c r="AB46" s="200">
        <v>0</v>
      </c>
      <c r="AC46" s="200">
        <v>21.32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35.92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4.6100000000000003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9.6300000000000008</v>
      </c>
      <c r="K47" s="200">
        <v>17.059999999999999</v>
      </c>
      <c r="L47" s="200">
        <v>1.37</v>
      </c>
      <c r="M47" s="200">
        <v>1.89</v>
      </c>
      <c r="N47" s="200">
        <v>0.83</v>
      </c>
      <c r="O47" s="200">
        <v>2.44</v>
      </c>
      <c r="P47" s="200">
        <v>0.83</v>
      </c>
      <c r="Q47" s="200">
        <v>0.15</v>
      </c>
      <c r="R47" s="200">
        <v>0.62</v>
      </c>
      <c r="S47" s="200">
        <v>0.39</v>
      </c>
      <c r="T47" s="200">
        <v>0</v>
      </c>
      <c r="U47" s="200">
        <v>2.0699999999999998</v>
      </c>
      <c r="V47" s="200">
        <v>0.21</v>
      </c>
      <c r="W47" s="200">
        <v>1.04</v>
      </c>
      <c r="X47" s="200">
        <v>2.16</v>
      </c>
      <c r="Y47" s="200">
        <v>0</v>
      </c>
      <c r="Z47" s="200">
        <v>4.29</v>
      </c>
      <c r="AA47" s="200">
        <v>1.02</v>
      </c>
      <c r="AB47" s="200">
        <v>0</v>
      </c>
      <c r="AC47" s="200">
        <v>21.32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35.92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4.6100000000000003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9.6300000000000008</v>
      </c>
      <c r="K48" s="200">
        <v>17.059999999999999</v>
      </c>
      <c r="L48" s="200">
        <v>1.37</v>
      </c>
      <c r="M48" s="200">
        <v>1.89</v>
      </c>
      <c r="N48" s="200">
        <v>0.83</v>
      </c>
      <c r="O48" s="200">
        <v>2.44</v>
      </c>
      <c r="P48" s="200">
        <v>0.83</v>
      </c>
      <c r="Q48" s="200">
        <v>0.15</v>
      </c>
      <c r="R48" s="200">
        <v>0.62</v>
      </c>
      <c r="S48" s="200">
        <v>0.39</v>
      </c>
      <c r="T48" s="200">
        <v>0</v>
      </c>
      <c r="U48" s="200">
        <v>2.0699999999999998</v>
      </c>
      <c r="V48" s="200">
        <v>0.21</v>
      </c>
      <c r="W48" s="200">
        <v>1.04</v>
      </c>
      <c r="X48" s="200">
        <v>2.16</v>
      </c>
      <c r="Y48" s="200">
        <v>0</v>
      </c>
      <c r="Z48" s="200">
        <v>4.29</v>
      </c>
      <c r="AA48" s="200">
        <v>1.02</v>
      </c>
      <c r="AB48" s="200">
        <v>0</v>
      </c>
      <c r="AC48" s="200">
        <v>21.32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35.92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4.6100000000000003</v>
      </c>
      <c r="E49" s="200">
        <v>0</v>
      </c>
      <c r="F49" s="200">
        <v>0</v>
      </c>
      <c r="G49" s="200">
        <v>3.34</v>
      </c>
      <c r="H49" s="200">
        <v>0</v>
      </c>
      <c r="I49" s="200">
        <v>0</v>
      </c>
      <c r="J49" s="200">
        <v>9.6300000000000008</v>
      </c>
      <c r="K49" s="200">
        <v>17.059999999999999</v>
      </c>
      <c r="L49" s="200">
        <v>1.37</v>
      </c>
      <c r="M49" s="200">
        <v>1.89</v>
      </c>
      <c r="N49" s="200">
        <v>0.83</v>
      </c>
      <c r="O49" s="200">
        <v>2.44</v>
      </c>
      <c r="P49" s="200">
        <v>0.83</v>
      </c>
      <c r="Q49" s="200">
        <v>0.15</v>
      </c>
      <c r="R49" s="200">
        <v>0.62</v>
      </c>
      <c r="S49" s="200">
        <v>0.39</v>
      </c>
      <c r="T49" s="200">
        <v>0</v>
      </c>
      <c r="U49" s="200">
        <v>2.0699999999999998</v>
      </c>
      <c r="V49" s="200">
        <v>0.21</v>
      </c>
      <c r="W49" s="200">
        <v>1.04</v>
      </c>
      <c r="X49" s="200">
        <v>2.16</v>
      </c>
      <c r="Y49" s="200">
        <v>0</v>
      </c>
      <c r="Z49" s="200">
        <v>4.29</v>
      </c>
      <c r="AA49" s="200">
        <v>1.02</v>
      </c>
      <c r="AB49" s="200">
        <v>0</v>
      </c>
      <c r="AC49" s="200">
        <v>21.32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35.92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4.6100000000000003</v>
      </c>
      <c r="E50" s="200">
        <v>0</v>
      </c>
      <c r="F50" s="200">
        <v>0</v>
      </c>
      <c r="G50" s="200">
        <v>3.34</v>
      </c>
      <c r="H50" s="200">
        <v>0</v>
      </c>
      <c r="I50" s="200">
        <v>0</v>
      </c>
      <c r="J50" s="200">
        <v>9.6300000000000008</v>
      </c>
      <c r="K50" s="200">
        <v>17.059999999999999</v>
      </c>
      <c r="L50" s="200">
        <v>1.37</v>
      </c>
      <c r="M50" s="200">
        <v>1.89</v>
      </c>
      <c r="N50" s="200">
        <v>0.83</v>
      </c>
      <c r="O50" s="200">
        <v>2.44</v>
      </c>
      <c r="P50" s="200">
        <v>0.83</v>
      </c>
      <c r="Q50" s="200">
        <v>0.15</v>
      </c>
      <c r="R50" s="200">
        <v>0.62</v>
      </c>
      <c r="S50" s="200">
        <v>0.39</v>
      </c>
      <c r="T50" s="200">
        <v>0</v>
      </c>
      <c r="U50" s="200">
        <v>2.0699999999999998</v>
      </c>
      <c r="V50" s="200">
        <v>0.21</v>
      </c>
      <c r="W50" s="200">
        <v>1.04</v>
      </c>
      <c r="X50" s="200">
        <v>2.16</v>
      </c>
      <c r="Y50" s="200">
        <v>0</v>
      </c>
      <c r="Z50" s="200">
        <v>4.29</v>
      </c>
      <c r="AA50" s="200">
        <v>1.02</v>
      </c>
      <c r="AB50" s="200">
        <v>0</v>
      </c>
      <c r="AC50" s="200">
        <v>21.32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35.92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4.6100000000000003</v>
      </c>
      <c r="E51" s="200">
        <v>0</v>
      </c>
      <c r="F51" s="200">
        <v>0</v>
      </c>
      <c r="G51" s="200">
        <v>3.34</v>
      </c>
      <c r="H51" s="200">
        <v>0</v>
      </c>
      <c r="I51" s="200">
        <v>0</v>
      </c>
      <c r="J51" s="200">
        <v>10.83</v>
      </c>
      <c r="K51" s="200">
        <v>17.059999999999999</v>
      </c>
      <c r="L51" s="200">
        <v>1.37</v>
      </c>
      <c r="M51" s="200">
        <v>2.0099999999999998</v>
      </c>
      <c r="N51" s="200">
        <v>0.83</v>
      </c>
      <c r="O51" s="200">
        <v>2.44</v>
      </c>
      <c r="P51" s="200">
        <v>0.83</v>
      </c>
      <c r="Q51" s="200">
        <v>0.15</v>
      </c>
      <c r="R51" s="200">
        <v>0.62</v>
      </c>
      <c r="S51" s="200">
        <v>0.3</v>
      </c>
      <c r="T51" s="200">
        <v>0</v>
      </c>
      <c r="U51" s="200">
        <v>2.0699999999999998</v>
      </c>
      <c r="V51" s="200">
        <v>0.21</v>
      </c>
      <c r="W51" s="200">
        <v>1.04</v>
      </c>
      <c r="X51" s="200">
        <v>2.16</v>
      </c>
      <c r="Y51" s="200">
        <v>0</v>
      </c>
      <c r="Z51" s="200">
        <v>4.29</v>
      </c>
      <c r="AA51" s="200">
        <v>1.02</v>
      </c>
      <c r="AB51" s="200">
        <v>0</v>
      </c>
      <c r="AC51" s="200">
        <v>21.32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34.5</v>
      </c>
      <c r="AJ51" s="200">
        <v>0</v>
      </c>
      <c r="AK51" s="200">
        <v>3.1</v>
      </c>
      <c r="AL51" s="200">
        <v>0</v>
      </c>
      <c r="AM51" s="200">
        <v>0</v>
      </c>
      <c r="AN51" s="200">
        <v>0</v>
      </c>
      <c r="AO51" s="200">
        <v>286.39999999999998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4.6100000000000003</v>
      </c>
      <c r="E52" s="200">
        <v>0</v>
      </c>
      <c r="F52" s="200">
        <v>0</v>
      </c>
      <c r="G52" s="200">
        <v>3.34</v>
      </c>
      <c r="H52" s="200">
        <v>0</v>
      </c>
      <c r="I52" s="200">
        <v>0</v>
      </c>
      <c r="J52" s="200">
        <v>10.83</v>
      </c>
      <c r="K52" s="200">
        <v>17.059999999999999</v>
      </c>
      <c r="L52" s="200">
        <v>1.37</v>
      </c>
      <c r="M52" s="200">
        <v>2.0099999999999998</v>
      </c>
      <c r="N52" s="200">
        <v>0.83</v>
      </c>
      <c r="O52" s="200">
        <v>2.44</v>
      </c>
      <c r="P52" s="200">
        <v>0.83</v>
      </c>
      <c r="Q52" s="200">
        <v>0.15</v>
      </c>
      <c r="R52" s="200">
        <v>0.62</v>
      </c>
      <c r="S52" s="200">
        <v>0.3</v>
      </c>
      <c r="T52" s="200">
        <v>0</v>
      </c>
      <c r="U52" s="200">
        <v>2.0699999999999998</v>
      </c>
      <c r="V52" s="200">
        <v>0.21</v>
      </c>
      <c r="W52" s="200">
        <v>1.04</v>
      </c>
      <c r="X52" s="200">
        <v>2.16</v>
      </c>
      <c r="Y52" s="200">
        <v>0</v>
      </c>
      <c r="Z52" s="200">
        <v>4.29</v>
      </c>
      <c r="AA52" s="200">
        <v>1.02</v>
      </c>
      <c r="AB52" s="200">
        <v>0</v>
      </c>
      <c r="AC52" s="200">
        <v>21.32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34.5</v>
      </c>
      <c r="AJ52" s="200">
        <v>0</v>
      </c>
      <c r="AK52" s="200">
        <v>3.1</v>
      </c>
      <c r="AL52" s="200">
        <v>0</v>
      </c>
      <c r="AM52" s="200">
        <v>0</v>
      </c>
      <c r="AN52" s="200">
        <v>0</v>
      </c>
      <c r="AO52" s="200">
        <v>286.39999999999998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4.6100000000000003</v>
      </c>
      <c r="E53" s="200">
        <v>0</v>
      </c>
      <c r="F53" s="200">
        <v>0</v>
      </c>
      <c r="G53" s="200">
        <v>6.68</v>
      </c>
      <c r="H53" s="200">
        <v>0</v>
      </c>
      <c r="I53" s="200">
        <v>0</v>
      </c>
      <c r="J53" s="200">
        <v>10.83</v>
      </c>
      <c r="K53" s="200">
        <v>17.059999999999999</v>
      </c>
      <c r="L53" s="200">
        <v>1.37</v>
      </c>
      <c r="M53" s="200">
        <v>2.0099999999999998</v>
      </c>
      <c r="N53" s="200">
        <v>0.83</v>
      </c>
      <c r="O53" s="200">
        <v>2.44</v>
      </c>
      <c r="P53" s="200">
        <v>0.83</v>
      </c>
      <c r="Q53" s="200">
        <v>0.15</v>
      </c>
      <c r="R53" s="200">
        <v>0.62</v>
      </c>
      <c r="S53" s="200">
        <v>0.3</v>
      </c>
      <c r="T53" s="200">
        <v>0</v>
      </c>
      <c r="U53" s="200">
        <v>2.0699999999999998</v>
      </c>
      <c r="V53" s="200">
        <v>0.21</v>
      </c>
      <c r="W53" s="200">
        <v>1.04</v>
      </c>
      <c r="X53" s="200">
        <v>2.16</v>
      </c>
      <c r="Y53" s="200">
        <v>0</v>
      </c>
      <c r="Z53" s="200">
        <v>4.29</v>
      </c>
      <c r="AA53" s="200">
        <v>1.02</v>
      </c>
      <c r="AB53" s="200">
        <v>0</v>
      </c>
      <c r="AC53" s="200">
        <v>21.32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34.5</v>
      </c>
      <c r="AJ53" s="200">
        <v>0</v>
      </c>
      <c r="AK53" s="200">
        <v>3.1</v>
      </c>
      <c r="AL53" s="200">
        <v>0</v>
      </c>
      <c r="AM53" s="200">
        <v>0</v>
      </c>
      <c r="AN53" s="200">
        <v>0</v>
      </c>
      <c r="AO53" s="200">
        <v>286.39999999999998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4.6100000000000003</v>
      </c>
      <c r="E54" s="200">
        <v>0</v>
      </c>
      <c r="F54" s="200">
        <v>0</v>
      </c>
      <c r="G54" s="200">
        <v>6.68</v>
      </c>
      <c r="H54" s="200">
        <v>0</v>
      </c>
      <c r="I54" s="200">
        <v>0</v>
      </c>
      <c r="J54" s="200">
        <v>10.83</v>
      </c>
      <c r="K54" s="200">
        <v>17.059999999999999</v>
      </c>
      <c r="L54" s="200">
        <v>1.37</v>
      </c>
      <c r="M54" s="200">
        <v>2.0099999999999998</v>
      </c>
      <c r="N54" s="200">
        <v>0.83</v>
      </c>
      <c r="O54" s="200">
        <v>2.44</v>
      </c>
      <c r="P54" s="200">
        <v>0.83</v>
      </c>
      <c r="Q54" s="200">
        <v>0.15</v>
      </c>
      <c r="R54" s="200">
        <v>0.62</v>
      </c>
      <c r="S54" s="200">
        <v>0.3</v>
      </c>
      <c r="T54" s="200">
        <v>0</v>
      </c>
      <c r="U54" s="200">
        <v>2.0699999999999998</v>
      </c>
      <c r="V54" s="200">
        <v>0.21</v>
      </c>
      <c r="W54" s="200">
        <v>1.04</v>
      </c>
      <c r="X54" s="200">
        <v>2.16</v>
      </c>
      <c r="Y54" s="200">
        <v>0</v>
      </c>
      <c r="Z54" s="200">
        <v>4.29</v>
      </c>
      <c r="AA54" s="200">
        <v>1.02</v>
      </c>
      <c r="AB54" s="200">
        <v>0</v>
      </c>
      <c r="AC54" s="200">
        <v>21.32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34.5</v>
      </c>
      <c r="AJ54" s="200">
        <v>0</v>
      </c>
      <c r="AK54" s="200">
        <v>3.1</v>
      </c>
      <c r="AL54" s="200">
        <v>0</v>
      </c>
      <c r="AM54" s="200">
        <v>0</v>
      </c>
      <c r="AN54" s="200">
        <v>0</v>
      </c>
      <c r="AO54" s="200">
        <v>286.39999999999998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4.6100000000000003</v>
      </c>
      <c r="E55" s="200">
        <v>0</v>
      </c>
      <c r="F55" s="200">
        <v>0</v>
      </c>
      <c r="G55" s="200">
        <v>6.68</v>
      </c>
      <c r="H55" s="200">
        <v>0</v>
      </c>
      <c r="I55" s="200">
        <v>0</v>
      </c>
      <c r="J55" s="200">
        <v>10.83</v>
      </c>
      <c r="K55" s="200">
        <v>17.059999999999999</v>
      </c>
      <c r="L55" s="200">
        <v>1.37</v>
      </c>
      <c r="M55" s="200">
        <v>2.0099999999999998</v>
      </c>
      <c r="N55" s="200">
        <v>0.83</v>
      </c>
      <c r="O55" s="200">
        <v>2.44</v>
      </c>
      <c r="P55" s="200">
        <v>0.83</v>
      </c>
      <c r="Q55" s="200">
        <v>0.15</v>
      </c>
      <c r="R55" s="200">
        <v>0.62</v>
      </c>
      <c r="S55" s="200">
        <v>0.3</v>
      </c>
      <c r="T55" s="200">
        <v>0</v>
      </c>
      <c r="U55" s="200">
        <v>2.0699999999999998</v>
      </c>
      <c r="V55" s="200">
        <v>0.21</v>
      </c>
      <c r="W55" s="200">
        <v>1.04</v>
      </c>
      <c r="X55" s="200">
        <v>2.16</v>
      </c>
      <c r="Y55" s="200">
        <v>0</v>
      </c>
      <c r="Z55" s="200">
        <v>4.29</v>
      </c>
      <c r="AA55" s="200">
        <v>1.02</v>
      </c>
      <c r="AB55" s="200">
        <v>0</v>
      </c>
      <c r="AC55" s="200">
        <v>21.32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34.5</v>
      </c>
      <c r="AJ55" s="200">
        <v>0</v>
      </c>
      <c r="AK55" s="200">
        <v>3.1</v>
      </c>
      <c r="AL55" s="200">
        <v>0</v>
      </c>
      <c r="AM55" s="200">
        <v>0</v>
      </c>
      <c r="AN55" s="200">
        <v>0</v>
      </c>
      <c r="AO55" s="200">
        <v>286.39999999999998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4.6100000000000003</v>
      </c>
      <c r="E56" s="200">
        <v>0</v>
      </c>
      <c r="F56" s="200">
        <v>0</v>
      </c>
      <c r="G56" s="200">
        <v>6.68</v>
      </c>
      <c r="H56" s="200">
        <v>0</v>
      </c>
      <c r="I56" s="200">
        <v>0</v>
      </c>
      <c r="J56" s="200">
        <v>10.83</v>
      </c>
      <c r="K56" s="200">
        <v>17.059999999999999</v>
      </c>
      <c r="L56" s="200">
        <v>1.37</v>
      </c>
      <c r="M56" s="200">
        <v>2.0099999999999998</v>
      </c>
      <c r="N56" s="200">
        <v>0.83</v>
      </c>
      <c r="O56" s="200">
        <v>2.44</v>
      </c>
      <c r="P56" s="200">
        <v>0.83</v>
      </c>
      <c r="Q56" s="200">
        <v>0.15</v>
      </c>
      <c r="R56" s="200">
        <v>0.62</v>
      </c>
      <c r="S56" s="200">
        <v>0.3</v>
      </c>
      <c r="T56" s="200">
        <v>0</v>
      </c>
      <c r="U56" s="200">
        <v>2.0699999999999998</v>
      </c>
      <c r="V56" s="200">
        <v>0.21</v>
      </c>
      <c r="W56" s="200">
        <v>1.04</v>
      </c>
      <c r="X56" s="200">
        <v>2.16</v>
      </c>
      <c r="Y56" s="200">
        <v>0</v>
      </c>
      <c r="Z56" s="200">
        <v>4.29</v>
      </c>
      <c r="AA56" s="200">
        <v>1.02</v>
      </c>
      <c r="AB56" s="200">
        <v>0</v>
      </c>
      <c r="AC56" s="200">
        <v>21.32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34.5</v>
      </c>
      <c r="AJ56" s="200">
        <v>0</v>
      </c>
      <c r="AK56" s="200">
        <v>3.11</v>
      </c>
      <c r="AL56" s="200">
        <v>0</v>
      </c>
      <c r="AM56" s="200">
        <v>0</v>
      </c>
      <c r="AN56" s="200">
        <v>0</v>
      </c>
      <c r="AO56" s="200">
        <v>286.39999999999998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4.6100000000000003</v>
      </c>
      <c r="E57" s="200">
        <v>0</v>
      </c>
      <c r="F57" s="200">
        <v>0</v>
      </c>
      <c r="G57" s="200">
        <v>6.68</v>
      </c>
      <c r="H57" s="200">
        <v>0</v>
      </c>
      <c r="I57" s="200">
        <v>0</v>
      </c>
      <c r="J57" s="200">
        <v>10.83</v>
      </c>
      <c r="K57" s="200">
        <v>17.059999999999999</v>
      </c>
      <c r="L57" s="200">
        <v>1.37</v>
      </c>
      <c r="M57" s="200">
        <v>2.0099999999999998</v>
      </c>
      <c r="N57" s="200">
        <v>0.83</v>
      </c>
      <c r="O57" s="200">
        <v>2.44</v>
      </c>
      <c r="P57" s="200">
        <v>0.83</v>
      </c>
      <c r="Q57" s="200">
        <v>0.15</v>
      </c>
      <c r="R57" s="200">
        <v>0.62</v>
      </c>
      <c r="S57" s="200">
        <v>0.3</v>
      </c>
      <c r="T57" s="200">
        <v>0</v>
      </c>
      <c r="U57" s="200">
        <v>2.0699999999999998</v>
      </c>
      <c r="V57" s="200">
        <v>0.21</v>
      </c>
      <c r="W57" s="200">
        <v>1.04</v>
      </c>
      <c r="X57" s="200">
        <v>2.16</v>
      </c>
      <c r="Y57" s="200">
        <v>0</v>
      </c>
      <c r="Z57" s="200">
        <v>4.29</v>
      </c>
      <c r="AA57" s="200">
        <v>1.02</v>
      </c>
      <c r="AB57" s="200">
        <v>0</v>
      </c>
      <c r="AC57" s="200">
        <v>21.32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34.5</v>
      </c>
      <c r="AJ57" s="200">
        <v>0</v>
      </c>
      <c r="AK57" s="200">
        <v>3.11</v>
      </c>
      <c r="AL57" s="200">
        <v>0</v>
      </c>
      <c r="AM57" s="200">
        <v>0</v>
      </c>
      <c r="AN57" s="200">
        <v>0</v>
      </c>
      <c r="AO57" s="200">
        <v>286.39999999999998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4.6100000000000003</v>
      </c>
      <c r="E58" s="200">
        <v>0</v>
      </c>
      <c r="F58" s="200">
        <v>0</v>
      </c>
      <c r="G58" s="200">
        <v>6.68</v>
      </c>
      <c r="H58" s="200">
        <v>0</v>
      </c>
      <c r="I58" s="200">
        <v>0</v>
      </c>
      <c r="J58" s="200">
        <v>10.83</v>
      </c>
      <c r="K58" s="200">
        <v>17.059999999999999</v>
      </c>
      <c r="L58" s="200">
        <v>1.37</v>
      </c>
      <c r="M58" s="200">
        <v>2.0099999999999998</v>
      </c>
      <c r="N58" s="200">
        <v>0.83</v>
      </c>
      <c r="O58" s="200">
        <v>2.44</v>
      </c>
      <c r="P58" s="200">
        <v>0.83</v>
      </c>
      <c r="Q58" s="200">
        <v>0.15</v>
      </c>
      <c r="R58" s="200">
        <v>0.62</v>
      </c>
      <c r="S58" s="200">
        <v>0.3</v>
      </c>
      <c r="T58" s="200">
        <v>0</v>
      </c>
      <c r="U58" s="200">
        <v>2.0699999999999998</v>
      </c>
      <c r="V58" s="200">
        <v>0.21</v>
      </c>
      <c r="W58" s="200">
        <v>1.04</v>
      </c>
      <c r="X58" s="200">
        <v>2.16</v>
      </c>
      <c r="Y58" s="200">
        <v>0</v>
      </c>
      <c r="Z58" s="200">
        <v>4.29</v>
      </c>
      <c r="AA58" s="200">
        <v>1.02</v>
      </c>
      <c r="AB58" s="200">
        <v>0</v>
      </c>
      <c r="AC58" s="200">
        <v>21.32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34.5</v>
      </c>
      <c r="AJ58" s="200">
        <v>0</v>
      </c>
      <c r="AK58" s="200">
        <v>3.11</v>
      </c>
      <c r="AL58" s="200">
        <v>0</v>
      </c>
      <c r="AM58" s="200">
        <v>0</v>
      </c>
      <c r="AN58" s="200">
        <v>0</v>
      </c>
      <c r="AO58" s="200">
        <v>286.39999999999998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4.6100000000000003</v>
      </c>
      <c r="E59" s="200">
        <v>0</v>
      </c>
      <c r="F59" s="200">
        <v>0</v>
      </c>
      <c r="G59" s="200">
        <v>6.68</v>
      </c>
      <c r="H59" s="200">
        <v>0</v>
      </c>
      <c r="I59" s="200">
        <v>0</v>
      </c>
      <c r="J59" s="200">
        <v>10.83</v>
      </c>
      <c r="K59" s="200">
        <v>17.059999999999999</v>
      </c>
      <c r="L59" s="200">
        <v>1.37</v>
      </c>
      <c r="M59" s="200">
        <v>2.0499999999999998</v>
      </c>
      <c r="N59" s="200">
        <v>0.83</v>
      </c>
      <c r="O59" s="200">
        <v>2.44</v>
      </c>
      <c r="P59" s="200">
        <v>0.83</v>
      </c>
      <c r="Q59" s="200">
        <v>0.15</v>
      </c>
      <c r="R59" s="200">
        <v>0.62</v>
      </c>
      <c r="S59" s="200">
        <v>0.3</v>
      </c>
      <c r="T59" s="200">
        <v>0</v>
      </c>
      <c r="U59" s="200">
        <v>2.0699999999999998</v>
      </c>
      <c r="V59" s="200">
        <v>0.21</v>
      </c>
      <c r="W59" s="200">
        <v>1.04</v>
      </c>
      <c r="X59" s="200">
        <v>2.16</v>
      </c>
      <c r="Y59" s="200">
        <v>0</v>
      </c>
      <c r="Z59" s="200">
        <v>4.29</v>
      </c>
      <c r="AA59" s="200">
        <v>1.02</v>
      </c>
      <c r="AB59" s="200">
        <v>0</v>
      </c>
      <c r="AC59" s="200">
        <v>21.97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34.5</v>
      </c>
      <c r="AJ59" s="200">
        <v>0</v>
      </c>
      <c r="AK59" s="200">
        <v>4.67</v>
      </c>
      <c r="AL59" s="200">
        <v>0</v>
      </c>
      <c r="AM59" s="200">
        <v>0</v>
      </c>
      <c r="AN59" s="200">
        <v>0</v>
      </c>
      <c r="AO59" s="200">
        <v>286.39999999999998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4.6100000000000003</v>
      </c>
      <c r="E60" s="200">
        <v>0</v>
      </c>
      <c r="F60" s="200">
        <v>0</v>
      </c>
      <c r="G60" s="200">
        <v>6.68</v>
      </c>
      <c r="H60" s="200">
        <v>0</v>
      </c>
      <c r="I60" s="200">
        <v>0</v>
      </c>
      <c r="J60" s="200">
        <v>10.83</v>
      </c>
      <c r="K60" s="200">
        <v>17.059999999999999</v>
      </c>
      <c r="L60" s="200">
        <v>1.37</v>
      </c>
      <c r="M60" s="200">
        <v>2.0499999999999998</v>
      </c>
      <c r="N60" s="200">
        <v>0.83</v>
      </c>
      <c r="O60" s="200">
        <v>2.44</v>
      </c>
      <c r="P60" s="200">
        <v>0.83</v>
      </c>
      <c r="Q60" s="200">
        <v>0.15</v>
      </c>
      <c r="R60" s="200">
        <v>0.62</v>
      </c>
      <c r="S60" s="200">
        <v>0.3</v>
      </c>
      <c r="T60" s="200">
        <v>0</v>
      </c>
      <c r="U60" s="200">
        <v>2.0699999999999998</v>
      </c>
      <c r="V60" s="200">
        <v>0.21</v>
      </c>
      <c r="W60" s="200">
        <v>1.04</v>
      </c>
      <c r="X60" s="200">
        <v>2.16</v>
      </c>
      <c r="Y60" s="200">
        <v>0</v>
      </c>
      <c r="Z60" s="200">
        <v>4.29</v>
      </c>
      <c r="AA60" s="200">
        <v>1.02</v>
      </c>
      <c r="AB60" s="200">
        <v>0</v>
      </c>
      <c r="AC60" s="200">
        <v>21.97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34.5</v>
      </c>
      <c r="AJ60" s="200">
        <v>0</v>
      </c>
      <c r="AK60" s="200">
        <v>4.67</v>
      </c>
      <c r="AL60" s="200">
        <v>0</v>
      </c>
      <c r="AM60" s="200">
        <v>0</v>
      </c>
      <c r="AN60" s="200">
        <v>0</v>
      </c>
      <c r="AO60" s="200">
        <v>286.39999999999998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4.6100000000000003</v>
      </c>
      <c r="E61" s="200">
        <v>0</v>
      </c>
      <c r="F61" s="200">
        <v>0</v>
      </c>
      <c r="G61" s="200">
        <v>6.68</v>
      </c>
      <c r="H61" s="200">
        <v>0</v>
      </c>
      <c r="I61" s="200">
        <v>0</v>
      </c>
      <c r="J61" s="200">
        <v>10.83</v>
      </c>
      <c r="K61" s="200">
        <v>17.059999999999999</v>
      </c>
      <c r="L61" s="200">
        <v>1.37</v>
      </c>
      <c r="M61" s="200">
        <v>2.0499999999999998</v>
      </c>
      <c r="N61" s="200">
        <v>0.83</v>
      </c>
      <c r="O61" s="200">
        <v>2.44</v>
      </c>
      <c r="P61" s="200">
        <v>0.83</v>
      </c>
      <c r="Q61" s="200">
        <v>0.15</v>
      </c>
      <c r="R61" s="200">
        <v>0.62</v>
      </c>
      <c r="S61" s="200">
        <v>0.3</v>
      </c>
      <c r="T61" s="200">
        <v>0</v>
      </c>
      <c r="U61" s="200">
        <v>2.0699999999999998</v>
      </c>
      <c r="V61" s="200">
        <v>0.21</v>
      </c>
      <c r="W61" s="200">
        <v>1.04</v>
      </c>
      <c r="X61" s="200">
        <v>2.16</v>
      </c>
      <c r="Y61" s="200">
        <v>0</v>
      </c>
      <c r="Z61" s="200">
        <v>4.29</v>
      </c>
      <c r="AA61" s="200">
        <v>1.02</v>
      </c>
      <c r="AB61" s="200">
        <v>0</v>
      </c>
      <c r="AC61" s="200">
        <v>21.97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34.5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286.39999999999998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4.6100000000000003</v>
      </c>
      <c r="E62" s="200">
        <v>0</v>
      </c>
      <c r="F62" s="200">
        <v>0</v>
      </c>
      <c r="G62" s="200">
        <v>6.68</v>
      </c>
      <c r="H62" s="200">
        <v>0</v>
      </c>
      <c r="I62" s="200">
        <v>0</v>
      </c>
      <c r="J62" s="200">
        <v>10.83</v>
      </c>
      <c r="K62" s="200">
        <v>17.059999999999999</v>
      </c>
      <c r="L62" s="200">
        <v>1.37</v>
      </c>
      <c r="M62" s="200">
        <v>2.0499999999999998</v>
      </c>
      <c r="N62" s="200">
        <v>0.83</v>
      </c>
      <c r="O62" s="200">
        <v>2.44</v>
      </c>
      <c r="P62" s="200">
        <v>0.83</v>
      </c>
      <c r="Q62" s="200">
        <v>0.15</v>
      </c>
      <c r="R62" s="200">
        <v>0.62</v>
      </c>
      <c r="S62" s="200">
        <v>0.3</v>
      </c>
      <c r="T62" s="200">
        <v>0</v>
      </c>
      <c r="U62" s="200">
        <v>2.0699999999999998</v>
      </c>
      <c r="V62" s="200">
        <v>0.21</v>
      </c>
      <c r="W62" s="200">
        <v>1.04</v>
      </c>
      <c r="X62" s="200">
        <v>2.16</v>
      </c>
      <c r="Y62" s="200">
        <v>0</v>
      </c>
      <c r="Z62" s="200">
        <v>4.29</v>
      </c>
      <c r="AA62" s="200">
        <v>1.02</v>
      </c>
      <c r="AB62" s="200">
        <v>0</v>
      </c>
      <c r="AC62" s="200">
        <v>21.97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34.5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286.39999999999998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4.6100000000000003</v>
      </c>
      <c r="E63" s="200">
        <v>0</v>
      </c>
      <c r="F63" s="200">
        <v>0</v>
      </c>
      <c r="G63" s="200">
        <v>6.68</v>
      </c>
      <c r="H63" s="200">
        <v>0</v>
      </c>
      <c r="I63" s="200">
        <v>0</v>
      </c>
      <c r="J63" s="200">
        <v>10.83</v>
      </c>
      <c r="K63" s="200">
        <v>17.059999999999999</v>
      </c>
      <c r="L63" s="200">
        <v>1.37</v>
      </c>
      <c r="M63" s="200">
        <v>2.0499999999999998</v>
      </c>
      <c r="N63" s="200">
        <v>0.83</v>
      </c>
      <c r="O63" s="200">
        <v>2.44</v>
      </c>
      <c r="P63" s="200">
        <v>0.83</v>
      </c>
      <c r="Q63" s="200">
        <v>0.15</v>
      </c>
      <c r="R63" s="200">
        <v>0.62</v>
      </c>
      <c r="S63" s="200">
        <v>2.12</v>
      </c>
      <c r="T63" s="200">
        <v>0</v>
      </c>
      <c r="U63" s="200">
        <v>2.0699999999999998</v>
      </c>
      <c r="V63" s="200">
        <v>0.21</v>
      </c>
      <c r="W63" s="200">
        <v>1.04</v>
      </c>
      <c r="X63" s="200">
        <v>2.16</v>
      </c>
      <c r="Y63" s="200">
        <v>0</v>
      </c>
      <c r="Z63" s="200">
        <v>4.29</v>
      </c>
      <c r="AA63" s="200">
        <v>1.02</v>
      </c>
      <c r="AB63" s="200">
        <v>0</v>
      </c>
      <c r="AC63" s="200">
        <v>21.97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34.5</v>
      </c>
      <c r="AJ63" s="200">
        <v>0</v>
      </c>
      <c r="AK63" s="200">
        <v>4.67</v>
      </c>
      <c r="AL63" s="200">
        <v>0</v>
      </c>
      <c r="AM63" s="200">
        <v>0</v>
      </c>
      <c r="AN63" s="200">
        <v>0</v>
      </c>
      <c r="AO63" s="200">
        <v>286.39999999999998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4.6100000000000003</v>
      </c>
      <c r="E64" s="200">
        <v>0</v>
      </c>
      <c r="F64" s="200">
        <v>0</v>
      </c>
      <c r="G64" s="200">
        <v>6.68</v>
      </c>
      <c r="H64" s="200">
        <v>0</v>
      </c>
      <c r="I64" s="200">
        <v>0</v>
      </c>
      <c r="J64" s="200">
        <v>10.83</v>
      </c>
      <c r="K64" s="200">
        <v>17.059999999999999</v>
      </c>
      <c r="L64" s="200">
        <v>1.37</v>
      </c>
      <c r="M64" s="200">
        <v>2.0499999999999998</v>
      </c>
      <c r="N64" s="200">
        <v>0.83</v>
      </c>
      <c r="O64" s="200">
        <v>2.44</v>
      </c>
      <c r="P64" s="200">
        <v>0.83</v>
      </c>
      <c r="Q64" s="200">
        <v>0.15</v>
      </c>
      <c r="R64" s="200">
        <v>0.62</v>
      </c>
      <c r="S64" s="200">
        <v>2.79</v>
      </c>
      <c r="T64" s="200">
        <v>0</v>
      </c>
      <c r="U64" s="200">
        <v>2.0699999999999998</v>
      </c>
      <c r="V64" s="200">
        <v>0.21</v>
      </c>
      <c r="W64" s="200">
        <v>1.04</v>
      </c>
      <c r="X64" s="200">
        <v>2.16</v>
      </c>
      <c r="Y64" s="200">
        <v>0</v>
      </c>
      <c r="Z64" s="200">
        <v>4.29</v>
      </c>
      <c r="AA64" s="200">
        <v>1.02</v>
      </c>
      <c r="AB64" s="200">
        <v>0</v>
      </c>
      <c r="AC64" s="200">
        <v>21.97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34.5</v>
      </c>
      <c r="AJ64" s="200">
        <v>0</v>
      </c>
      <c r="AK64" s="200">
        <v>4.67</v>
      </c>
      <c r="AL64" s="200">
        <v>0</v>
      </c>
      <c r="AM64" s="200">
        <v>0</v>
      </c>
      <c r="AN64" s="200">
        <v>0</v>
      </c>
      <c r="AO64" s="200">
        <v>286.39999999999998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4.6100000000000003</v>
      </c>
      <c r="E65" s="200">
        <v>0</v>
      </c>
      <c r="F65" s="200">
        <v>0</v>
      </c>
      <c r="G65" s="200">
        <v>6.68</v>
      </c>
      <c r="H65" s="200">
        <v>0</v>
      </c>
      <c r="I65" s="200">
        <v>0</v>
      </c>
      <c r="J65" s="200">
        <v>10.83</v>
      </c>
      <c r="K65" s="200">
        <v>17.059999999999999</v>
      </c>
      <c r="L65" s="200">
        <v>1.37</v>
      </c>
      <c r="M65" s="200">
        <v>2.0499999999999998</v>
      </c>
      <c r="N65" s="200">
        <v>0.83</v>
      </c>
      <c r="O65" s="200">
        <v>2.44</v>
      </c>
      <c r="P65" s="200">
        <v>0.83</v>
      </c>
      <c r="Q65" s="200">
        <v>0.15</v>
      </c>
      <c r="R65" s="200">
        <v>0.62</v>
      </c>
      <c r="S65" s="200">
        <v>2.79</v>
      </c>
      <c r="T65" s="200">
        <v>0</v>
      </c>
      <c r="U65" s="200">
        <v>2.0699999999999998</v>
      </c>
      <c r="V65" s="200">
        <v>0.21</v>
      </c>
      <c r="W65" s="200">
        <v>1.04</v>
      </c>
      <c r="X65" s="200">
        <v>2.16</v>
      </c>
      <c r="Y65" s="200">
        <v>0</v>
      </c>
      <c r="Z65" s="200">
        <v>4.29</v>
      </c>
      <c r="AA65" s="200">
        <v>1.02</v>
      </c>
      <c r="AB65" s="200">
        <v>0</v>
      </c>
      <c r="AC65" s="200">
        <v>21.97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34.5</v>
      </c>
      <c r="AJ65" s="200">
        <v>0</v>
      </c>
      <c r="AK65" s="200">
        <v>4.67</v>
      </c>
      <c r="AL65" s="200">
        <v>0</v>
      </c>
      <c r="AM65" s="200">
        <v>0</v>
      </c>
      <c r="AN65" s="200">
        <v>0</v>
      </c>
      <c r="AO65" s="200">
        <v>286.39999999999998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4.6100000000000003</v>
      </c>
      <c r="E66" s="200">
        <v>0</v>
      </c>
      <c r="F66" s="200">
        <v>0</v>
      </c>
      <c r="G66" s="200">
        <v>6.68</v>
      </c>
      <c r="H66" s="200">
        <v>0</v>
      </c>
      <c r="I66" s="200">
        <v>0</v>
      </c>
      <c r="J66" s="200">
        <v>10.83</v>
      </c>
      <c r="K66" s="200">
        <v>17.059999999999999</v>
      </c>
      <c r="L66" s="200">
        <v>1.37</v>
      </c>
      <c r="M66" s="200">
        <v>2.0499999999999998</v>
      </c>
      <c r="N66" s="200">
        <v>0.83</v>
      </c>
      <c r="O66" s="200">
        <v>2.44</v>
      </c>
      <c r="P66" s="200">
        <v>0.83</v>
      </c>
      <c r="Q66" s="200">
        <v>0.15</v>
      </c>
      <c r="R66" s="200">
        <v>0.62</v>
      </c>
      <c r="S66" s="200">
        <v>2.79</v>
      </c>
      <c r="T66" s="200">
        <v>0</v>
      </c>
      <c r="U66" s="200">
        <v>2.0699999999999998</v>
      </c>
      <c r="V66" s="200">
        <v>0.21</v>
      </c>
      <c r="W66" s="200">
        <v>1.04</v>
      </c>
      <c r="X66" s="200">
        <v>2.16</v>
      </c>
      <c r="Y66" s="200">
        <v>0</v>
      </c>
      <c r="Z66" s="200">
        <v>4.29</v>
      </c>
      <c r="AA66" s="200">
        <v>1.02</v>
      </c>
      <c r="AB66" s="200">
        <v>0</v>
      </c>
      <c r="AC66" s="200">
        <v>22.62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34.5</v>
      </c>
      <c r="AJ66" s="200">
        <v>0</v>
      </c>
      <c r="AK66" s="200">
        <v>4.67</v>
      </c>
      <c r="AL66" s="200">
        <v>0</v>
      </c>
      <c r="AM66" s="200">
        <v>0</v>
      </c>
      <c r="AN66" s="200">
        <v>0</v>
      </c>
      <c r="AO66" s="200">
        <v>286.39999999999998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4.6100000000000003</v>
      </c>
      <c r="E67" s="200">
        <v>0</v>
      </c>
      <c r="F67" s="200">
        <v>0</v>
      </c>
      <c r="G67" s="200">
        <v>6.68</v>
      </c>
      <c r="H67" s="200">
        <v>0</v>
      </c>
      <c r="I67" s="200">
        <v>0</v>
      </c>
      <c r="J67" s="200">
        <v>10.83</v>
      </c>
      <c r="K67" s="200">
        <v>17.059999999999999</v>
      </c>
      <c r="L67" s="200">
        <v>1.37</v>
      </c>
      <c r="M67" s="200">
        <v>2.0499999999999998</v>
      </c>
      <c r="N67" s="200">
        <v>0.83</v>
      </c>
      <c r="O67" s="200">
        <v>2.44</v>
      </c>
      <c r="P67" s="200">
        <v>0.83</v>
      </c>
      <c r="Q67" s="200">
        <v>0.15</v>
      </c>
      <c r="R67" s="200">
        <v>0.62</v>
      </c>
      <c r="S67" s="200">
        <v>2.79</v>
      </c>
      <c r="T67" s="200">
        <v>0</v>
      </c>
      <c r="U67" s="200">
        <v>2.0699999999999998</v>
      </c>
      <c r="V67" s="200">
        <v>0.21</v>
      </c>
      <c r="W67" s="200">
        <v>1.04</v>
      </c>
      <c r="X67" s="200">
        <v>2.16</v>
      </c>
      <c r="Y67" s="200">
        <v>0</v>
      </c>
      <c r="Z67" s="200">
        <v>4.29</v>
      </c>
      <c r="AA67" s="200">
        <v>1.02</v>
      </c>
      <c r="AB67" s="200">
        <v>0</v>
      </c>
      <c r="AC67" s="200">
        <v>22.62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34.5</v>
      </c>
      <c r="AJ67" s="200">
        <v>0</v>
      </c>
      <c r="AK67" s="200">
        <v>4.67</v>
      </c>
      <c r="AL67" s="200">
        <v>0</v>
      </c>
      <c r="AM67" s="200">
        <v>0</v>
      </c>
      <c r="AN67" s="200">
        <v>0</v>
      </c>
      <c r="AO67" s="200">
        <v>286.39999999999998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4.6100000000000003</v>
      </c>
      <c r="E68" s="200">
        <v>0</v>
      </c>
      <c r="F68" s="200">
        <v>0</v>
      </c>
      <c r="G68" s="200">
        <v>6.68</v>
      </c>
      <c r="H68" s="200">
        <v>0</v>
      </c>
      <c r="I68" s="200">
        <v>0</v>
      </c>
      <c r="J68" s="200">
        <v>10.83</v>
      </c>
      <c r="K68" s="200">
        <v>17.059999999999999</v>
      </c>
      <c r="L68" s="200">
        <v>1.37</v>
      </c>
      <c r="M68" s="200">
        <v>2.0499999999999998</v>
      </c>
      <c r="N68" s="200">
        <v>0.83</v>
      </c>
      <c r="O68" s="200">
        <v>2.44</v>
      </c>
      <c r="P68" s="200">
        <v>0.83</v>
      </c>
      <c r="Q68" s="200">
        <v>0.15</v>
      </c>
      <c r="R68" s="200">
        <v>0.62</v>
      </c>
      <c r="S68" s="200">
        <v>2.79</v>
      </c>
      <c r="T68" s="200">
        <v>0</v>
      </c>
      <c r="U68" s="200">
        <v>2.0699999999999998</v>
      </c>
      <c r="V68" s="200">
        <v>0.21</v>
      </c>
      <c r="W68" s="200">
        <v>1.04</v>
      </c>
      <c r="X68" s="200">
        <v>2.16</v>
      </c>
      <c r="Y68" s="200">
        <v>0</v>
      </c>
      <c r="Z68" s="200">
        <v>4.29</v>
      </c>
      <c r="AA68" s="200">
        <v>1.02</v>
      </c>
      <c r="AB68" s="200">
        <v>0</v>
      </c>
      <c r="AC68" s="200">
        <v>22.62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34.5</v>
      </c>
      <c r="AJ68" s="200">
        <v>0</v>
      </c>
      <c r="AK68" s="200">
        <v>4.67</v>
      </c>
      <c r="AL68" s="200">
        <v>0</v>
      </c>
      <c r="AM68" s="200">
        <v>0</v>
      </c>
      <c r="AN68" s="200">
        <v>0</v>
      </c>
      <c r="AO68" s="200">
        <v>286.39999999999998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4.6100000000000003</v>
      </c>
      <c r="E69" s="200">
        <v>0</v>
      </c>
      <c r="F69" s="200">
        <v>0</v>
      </c>
      <c r="G69" s="200">
        <v>6.68</v>
      </c>
      <c r="H69" s="200">
        <v>0</v>
      </c>
      <c r="I69" s="200">
        <v>0</v>
      </c>
      <c r="J69" s="200">
        <v>10.83</v>
      </c>
      <c r="K69" s="200">
        <v>17.059999999999999</v>
      </c>
      <c r="L69" s="200">
        <v>1.37</v>
      </c>
      <c r="M69" s="200">
        <v>2.0499999999999998</v>
      </c>
      <c r="N69" s="200">
        <v>0.83</v>
      </c>
      <c r="O69" s="200">
        <v>2.44</v>
      </c>
      <c r="P69" s="200">
        <v>0.83</v>
      </c>
      <c r="Q69" s="200">
        <v>0.15</v>
      </c>
      <c r="R69" s="200">
        <v>0.62</v>
      </c>
      <c r="S69" s="200">
        <v>2.79</v>
      </c>
      <c r="T69" s="200">
        <v>0</v>
      </c>
      <c r="U69" s="200">
        <v>2.0699999999999998</v>
      </c>
      <c r="V69" s="200">
        <v>0.21</v>
      </c>
      <c r="W69" s="200">
        <v>1.04</v>
      </c>
      <c r="X69" s="200">
        <v>2.16</v>
      </c>
      <c r="Y69" s="200">
        <v>0</v>
      </c>
      <c r="Z69" s="200">
        <v>4.29</v>
      </c>
      <c r="AA69" s="200">
        <v>1.02</v>
      </c>
      <c r="AB69" s="200">
        <v>0</v>
      </c>
      <c r="AC69" s="200">
        <v>22.62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34.5</v>
      </c>
      <c r="AJ69" s="200">
        <v>0</v>
      </c>
      <c r="AK69" s="200">
        <v>4.67</v>
      </c>
      <c r="AL69" s="200">
        <v>0</v>
      </c>
      <c r="AM69" s="200">
        <v>0</v>
      </c>
      <c r="AN69" s="200">
        <v>0</v>
      </c>
      <c r="AO69" s="200">
        <v>286.39999999999998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4.6100000000000003</v>
      </c>
      <c r="E70" s="200">
        <v>0</v>
      </c>
      <c r="F70" s="200">
        <v>0</v>
      </c>
      <c r="G70" s="200">
        <v>6.68</v>
      </c>
      <c r="H70" s="200">
        <v>0</v>
      </c>
      <c r="I70" s="200">
        <v>0</v>
      </c>
      <c r="J70" s="200">
        <v>10.83</v>
      </c>
      <c r="K70" s="200">
        <v>17.059999999999999</v>
      </c>
      <c r="L70" s="200">
        <v>1.37</v>
      </c>
      <c r="M70" s="200">
        <v>2.0499999999999998</v>
      </c>
      <c r="N70" s="200">
        <v>0.83</v>
      </c>
      <c r="O70" s="200">
        <v>2.44</v>
      </c>
      <c r="P70" s="200">
        <v>0.83</v>
      </c>
      <c r="Q70" s="200">
        <v>0.15</v>
      </c>
      <c r="R70" s="200">
        <v>0.62</v>
      </c>
      <c r="S70" s="200">
        <v>2.79</v>
      </c>
      <c r="T70" s="200">
        <v>0</v>
      </c>
      <c r="U70" s="200">
        <v>2.0699999999999998</v>
      </c>
      <c r="V70" s="200">
        <v>0.21</v>
      </c>
      <c r="W70" s="200">
        <v>1.04</v>
      </c>
      <c r="X70" s="200">
        <v>2.16</v>
      </c>
      <c r="Y70" s="200">
        <v>0</v>
      </c>
      <c r="Z70" s="200">
        <v>4.29</v>
      </c>
      <c r="AA70" s="200">
        <v>1.02</v>
      </c>
      <c r="AB70" s="200">
        <v>0</v>
      </c>
      <c r="AC70" s="200">
        <v>22.62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34.5</v>
      </c>
      <c r="AJ70" s="200">
        <v>0</v>
      </c>
      <c r="AK70" s="200">
        <v>4.67</v>
      </c>
      <c r="AL70" s="200">
        <v>0</v>
      </c>
      <c r="AM70" s="200">
        <v>0</v>
      </c>
      <c r="AN70" s="200">
        <v>0</v>
      </c>
      <c r="AO70" s="200">
        <v>286.39999999999998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4.6100000000000003</v>
      </c>
      <c r="E71" s="200">
        <v>0</v>
      </c>
      <c r="F71" s="200">
        <v>0</v>
      </c>
      <c r="G71" s="200">
        <v>6.68</v>
      </c>
      <c r="H71" s="200">
        <v>0</v>
      </c>
      <c r="I71" s="200">
        <v>0</v>
      </c>
      <c r="J71" s="200">
        <v>12.03</v>
      </c>
      <c r="K71" s="200">
        <v>17.059999999999999</v>
      </c>
      <c r="L71" s="200">
        <v>1.37</v>
      </c>
      <c r="M71" s="200">
        <v>2.0499999999999998</v>
      </c>
      <c r="N71" s="200">
        <v>0.83</v>
      </c>
      <c r="O71" s="200">
        <v>2.44</v>
      </c>
      <c r="P71" s="200">
        <v>0.83</v>
      </c>
      <c r="Q71" s="200">
        <v>0.15</v>
      </c>
      <c r="R71" s="200">
        <v>0.62</v>
      </c>
      <c r="S71" s="200">
        <v>2.79</v>
      </c>
      <c r="T71" s="200">
        <v>0</v>
      </c>
      <c r="U71" s="200">
        <v>2.0699999999999998</v>
      </c>
      <c r="V71" s="200">
        <v>0.21</v>
      </c>
      <c r="W71" s="200">
        <v>1.04</v>
      </c>
      <c r="X71" s="200">
        <v>2.16</v>
      </c>
      <c r="Y71" s="200">
        <v>0</v>
      </c>
      <c r="Z71" s="200">
        <v>4.29</v>
      </c>
      <c r="AA71" s="200">
        <v>1.02</v>
      </c>
      <c r="AB71" s="200">
        <v>0</v>
      </c>
      <c r="AC71" s="200">
        <v>22.62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34.5</v>
      </c>
      <c r="AJ71" s="200">
        <v>0</v>
      </c>
      <c r="AK71" s="200">
        <v>4.67</v>
      </c>
      <c r="AL71" s="200">
        <v>0</v>
      </c>
      <c r="AM71" s="200">
        <v>0</v>
      </c>
      <c r="AN71" s="200">
        <v>0</v>
      </c>
      <c r="AO71" s="200">
        <v>286.39999999999998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4.6100000000000003</v>
      </c>
      <c r="E72" s="200">
        <v>0</v>
      </c>
      <c r="F72" s="200">
        <v>0</v>
      </c>
      <c r="G72" s="200">
        <v>6.68</v>
      </c>
      <c r="H72" s="200">
        <v>0</v>
      </c>
      <c r="I72" s="200">
        <v>0</v>
      </c>
      <c r="J72" s="200">
        <v>12.03</v>
      </c>
      <c r="K72" s="200">
        <v>17.059999999999999</v>
      </c>
      <c r="L72" s="200">
        <v>1.37</v>
      </c>
      <c r="M72" s="200">
        <v>2.0499999999999998</v>
      </c>
      <c r="N72" s="200">
        <v>0.83</v>
      </c>
      <c r="O72" s="200">
        <v>2.44</v>
      </c>
      <c r="P72" s="200">
        <v>0.83</v>
      </c>
      <c r="Q72" s="200">
        <v>0.15</v>
      </c>
      <c r="R72" s="200">
        <v>0.62</v>
      </c>
      <c r="S72" s="200">
        <v>2.79</v>
      </c>
      <c r="T72" s="200">
        <v>0</v>
      </c>
      <c r="U72" s="200">
        <v>2.0699999999999998</v>
      </c>
      <c r="V72" s="200">
        <v>0.21</v>
      </c>
      <c r="W72" s="200">
        <v>1.04</v>
      </c>
      <c r="X72" s="200">
        <v>2.16</v>
      </c>
      <c r="Y72" s="200">
        <v>0</v>
      </c>
      <c r="Z72" s="200">
        <v>4.29</v>
      </c>
      <c r="AA72" s="200">
        <v>1.02</v>
      </c>
      <c r="AB72" s="200">
        <v>0</v>
      </c>
      <c r="AC72" s="200">
        <v>21.97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34.5</v>
      </c>
      <c r="AJ72" s="200">
        <v>0</v>
      </c>
      <c r="AK72" s="200">
        <v>4.67</v>
      </c>
      <c r="AL72" s="200">
        <v>0</v>
      </c>
      <c r="AM72" s="200">
        <v>0</v>
      </c>
      <c r="AN72" s="200">
        <v>0</v>
      </c>
      <c r="AO72" s="200">
        <v>286.39999999999998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4.6100000000000003</v>
      </c>
      <c r="E73" s="200">
        <v>0</v>
      </c>
      <c r="F73" s="200">
        <v>0</v>
      </c>
      <c r="G73" s="200">
        <v>6.68</v>
      </c>
      <c r="H73" s="200">
        <v>0</v>
      </c>
      <c r="I73" s="200">
        <v>0</v>
      </c>
      <c r="J73" s="200">
        <v>12.03</v>
      </c>
      <c r="K73" s="200">
        <v>17.059999999999999</v>
      </c>
      <c r="L73" s="200">
        <v>1.37</v>
      </c>
      <c r="M73" s="200">
        <v>2.0499999999999998</v>
      </c>
      <c r="N73" s="200">
        <v>0.83</v>
      </c>
      <c r="O73" s="200">
        <v>2.44</v>
      </c>
      <c r="P73" s="200">
        <v>0.83</v>
      </c>
      <c r="Q73" s="200">
        <v>0.15</v>
      </c>
      <c r="R73" s="200">
        <v>0.62</v>
      </c>
      <c r="S73" s="200">
        <v>2.79</v>
      </c>
      <c r="T73" s="200">
        <v>0</v>
      </c>
      <c r="U73" s="200">
        <v>2.0699999999999998</v>
      </c>
      <c r="V73" s="200">
        <v>0.21</v>
      </c>
      <c r="W73" s="200">
        <v>1.04</v>
      </c>
      <c r="X73" s="200">
        <v>2.16</v>
      </c>
      <c r="Y73" s="200">
        <v>0</v>
      </c>
      <c r="Z73" s="200">
        <v>4.29</v>
      </c>
      <c r="AA73" s="200">
        <v>1.02</v>
      </c>
      <c r="AB73" s="200">
        <v>0</v>
      </c>
      <c r="AC73" s="200">
        <v>21.97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37.69</v>
      </c>
      <c r="AJ73" s="200">
        <v>0</v>
      </c>
      <c r="AK73" s="200">
        <v>4.67</v>
      </c>
      <c r="AL73" s="200">
        <v>0</v>
      </c>
      <c r="AM73" s="200">
        <v>0</v>
      </c>
      <c r="AN73" s="200">
        <v>0</v>
      </c>
      <c r="AO73" s="200">
        <v>286.39999999999998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4.6100000000000003</v>
      </c>
      <c r="E74" s="200">
        <v>0</v>
      </c>
      <c r="F74" s="200">
        <v>0</v>
      </c>
      <c r="G74" s="200">
        <v>6.68</v>
      </c>
      <c r="H74" s="200">
        <v>0</v>
      </c>
      <c r="I74" s="200">
        <v>0</v>
      </c>
      <c r="J74" s="200">
        <v>12.03</v>
      </c>
      <c r="K74" s="200">
        <v>17.059999999999999</v>
      </c>
      <c r="L74" s="200">
        <v>1.37</v>
      </c>
      <c r="M74" s="200">
        <v>2.0499999999999998</v>
      </c>
      <c r="N74" s="200">
        <v>0.83</v>
      </c>
      <c r="O74" s="200">
        <v>2.44</v>
      </c>
      <c r="P74" s="200">
        <v>0.83</v>
      </c>
      <c r="Q74" s="200">
        <v>0.15</v>
      </c>
      <c r="R74" s="200">
        <v>0.62</v>
      </c>
      <c r="S74" s="200">
        <v>2.79</v>
      </c>
      <c r="T74" s="200">
        <v>0</v>
      </c>
      <c r="U74" s="200">
        <v>2.0699999999999998</v>
      </c>
      <c r="V74" s="200">
        <v>0.21</v>
      </c>
      <c r="W74" s="200">
        <v>1.04</v>
      </c>
      <c r="X74" s="200">
        <v>2.16</v>
      </c>
      <c r="Y74" s="200">
        <v>0</v>
      </c>
      <c r="Z74" s="200">
        <v>4.29</v>
      </c>
      <c r="AA74" s="200">
        <v>1.02</v>
      </c>
      <c r="AB74" s="200">
        <v>0</v>
      </c>
      <c r="AC74" s="200">
        <v>21.97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34.5</v>
      </c>
      <c r="AJ74" s="200">
        <v>0</v>
      </c>
      <c r="AK74" s="200">
        <v>4.67</v>
      </c>
      <c r="AL74" s="200">
        <v>0</v>
      </c>
      <c r="AM74" s="200">
        <v>0</v>
      </c>
      <c r="AN74" s="200">
        <v>0</v>
      </c>
      <c r="AO74" s="200">
        <v>286.39999999999998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4.84</v>
      </c>
      <c r="E75" s="200">
        <v>0</v>
      </c>
      <c r="F75" s="200">
        <v>0</v>
      </c>
      <c r="G75" s="200">
        <v>6.68</v>
      </c>
      <c r="H75" s="200">
        <v>0</v>
      </c>
      <c r="I75" s="200">
        <v>0</v>
      </c>
      <c r="J75" s="200">
        <v>12.03</v>
      </c>
      <c r="K75" s="200">
        <v>17.059999999999999</v>
      </c>
      <c r="L75" s="200">
        <v>1.37</v>
      </c>
      <c r="M75" s="200">
        <v>2.0499999999999998</v>
      </c>
      <c r="N75" s="200">
        <v>0.83</v>
      </c>
      <c r="O75" s="200">
        <v>2.44</v>
      </c>
      <c r="P75" s="200">
        <v>0.83</v>
      </c>
      <c r="Q75" s="200">
        <v>0.15</v>
      </c>
      <c r="R75" s="200">
        <v>0.62</v>
      </c>
      <c r="S75" s="200">
        <v>2.79</v>
      </c>
      <c r="T75" s="200">
        <v>0</v>
      </c>
      <c r="U75" s="200">
        <v>2.0699999999999998</v>
      </c>
      <c r="V75" s="200">
        <v>0.21</v>
      </c>
      <c r="W75" s="200">
        <v>1.04</v>
      </c>
      <c r="X75" s="200">
        <v>2.16</v>
      </c>
      <c r="Y75" s="200">
        <v>0</v>
      </c>
      <c r="Z75" s="200">
        <v>4.29</v>
      </c>
      <c r="AA75" s="200">
        <v>1.02</v>
      </c>
      <c r="AB75" s="200">
        <v>0</v>
      </c>
      <c r="AC75" s="200">
        <v>21.97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34.5</v>
      </c>
      <c r="AJ75" s="200">
        <v>0</v>
      </c>
      <c r="AK75" s="200">
        <v>3.11</v>
      </c>
      <c r="AL75" s="200">
        <v>0</v>
      </c>
      <c r="AM75" s="200">
        <v>0</v>
      </c>
      <c r="AN75" s="200">
        <v>0</v>
      </c>
      <c r="AO75" s="200">
        <v>292.62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4.84</v>
      </c>
      <c r="E76" s="200">
        <v>0</v>
      </c>
      <c r="F76" s="200">
        <v>0</v>
      </c>
      <c r="G76" s="200">
        <v>6.68</v>
      </c>
      <c r="H76" s="200">
        <v>0</v>
      </c>
      <c r="I76" s="200">
        <v>0</v>
      </c>
      <c r="J76" s="200">
        <v>12.03</v>
      </c>
      <c r="K76" s="200">
        <v>17.059999999999999</v>
      </c>
      <c r="L76" s="200">
        <v>1.37</v>
      </c>
      <c r="M76" s="200">
        <v>2.0499999999999998</v>
      </c>
      <c r="N76" s="200">
        <v>0.83</v>
      </c>
      <c r="O76" s="200">
        <v>2.44</v>
      </c>
      <c r="P76" s="200">
        <v>0.83</v>
      </c>
      <c r="Q76" s="200">
        <v>0.15</v>
      </c>
      <c r="R76" s="200">
        <v>0.62</v>
      </c>
      <c r="S76" s="200">
        <v>2.79</v>
      </c>
      <c r="T76" s="200">
        <v>0</v>
      </c>
      <c r="U76" s="200">
        <v>2.0699999999999998</v>
      </c>
      <c r="V76" s="200">
        <v>0.21</v>
      </c>
      <c r="W76" s="200">
        <v>1.04</v>
      </c>
      <c r="X76" s="200">
        <v>2.16</v>
      </c>
      <c r="Y76" s="200">
        <v>0</v>
      </c>
      <c r="Z76" s="200">
        <v>4.29</v>
      </c>
      <c r="AA76" s="200">
        <v>1.02</v>
      </c>
      <c r="AB76" s="200">
        <v>0</v>
      </c>
      <c r="AC76" s="200">
        <v>21.97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34.5</v>
      </c>
      <c r="AJ76" s="200">
        <v>0</v>
      </c>
      <c r="AK76" s="200">
        <v>3.11</v>
      </c>
      <c r="AL76" s="200">
        <v>0</v>
      </c>
      <c r="AM76" s="200">
        <v>0</v>
      </c>
      <c r="AN76" s="200">
        <v>0</v>
      </c>
      <c r="AO76" s="200">
        <v>292.62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4.84</v>
      </c>
      <c r="E77" s="200">
        <v>0</v>
      </c>
      <c r="F77" s="200">
        <v>0</v>
      </c>
      <c r="G77" s="200">
        <v>6.68</v>
      </c>
      <c r="H77" s="200">
        <v>0</v>
      </c>
      <c r="I77" s="200">
        <v>0</v>
      </c>
      <c r="J77" s="200">
        <v>12.03</v>
      </c>
      <c r="K77" s="200">
        <v>17.059999999999999</v>
      </c>
      <c r="L77" s="200">
        <v>1.37</v>
      </c>
      <c r="M77" s="200">
        <v>2.0499999999999998</v>
      </c>
      <c r="N77" s="200">
        <v>0.83</v>
      </c>
      <c r="O77" s="200">
        <v>2.44</v>
      </c>
      <c r="P77" s="200">
        <v>0.83</v>
      </c>
      <c r="Q77" s="200">
        <v>0.15</v>
      </c>
      <c r="R77" s="200">
        <v>0.62</v>
      </c>
      <c r="S77" s="200">
        <v>2.79</v>
      </c>
      <c r="T77" s="200">
        <v>0</v>
      </c>
      <c r="U77" s="200">
        <v>2.0699999999999998</v>
      </c>
      <c r="V77" s="200">
        <v>0.21</v>
      </c>
      <c r="W77" s="200">
        <v>1.04</v>
      </c>
      <c r="X77" s="200">
        <v>2.16</v>
      </c>
      <c r="Y77" s="200">
        <v>0</v>
      </c>
      <c r="Z77" s="200">
        <v>4.29</v>
      </c>
      <c r="AA77" s="200">
        <v>1.02</v>
      </c>
      <c r="AB77" s="200">
        <v>0</v>
      </c>
      <c r="AC77" s="200">
        <v>21.97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34.5</v>
      </c>
      <c r="AJ77" s="200">
        <v>0</v>
      </c>
      <c r="AK77" s="200">
        <v>3.11</v>
      </c>
      <c r="AL77" s="200">
        <v>0</v>
      </c>
      <c r="AM77" s="200">
        <v>0</v>
      </c>
      <c r="AN77" s="200">
        <v>0</v>
      </c>
      <c r="AO77" s="200">
        <v>292.62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4.84</v>
      </c>
      <c r="E78" s="200">
        <v>0</v>
      </c>
      <c r="F78" s="200">
        <v>0</v>
      </c>
      <c r="G78" s="200">
        <v>6.68</v>
      </c>
      <c r="H78" s="200">
        <v>0</v>
      </c>
      <c r="I78" s="200">
        <v>0</v>
      </c>
      <c r="J78" s="200">
        <v>12.03</v>
      </c>
      <c r="K78" s="200">
        <v>17.059999999999999</v>
      </c>
      <c r="L78" s="200">
        <v>1.37</v>
      </c>
      <c r="M78" s="200">
        <v>2.0499999999999998</v>
      </c>
      <c r="N78" s="200">
        <v>0.83</v>
      </c>
      <c r="O78" s="200">
        <v>2.44</v>
      </c>
      <c r="P78" s="200">
        <v>0.83</v>
      </c>
      <c r="Q78" s="200">
        <v>0.15</v>
      </c>
      <c r="R78" s="200">
        <v>0.62</v>
      </c>
      <c r="S78" s="200">
        <v>2.79</v>
      </c>
      <c r="T78" s="200">
        <v>0</v>
      </c>
      <c r="U78" s="200">
        <v>2.0699999999999998</v>
      </c>
      <c r="V78" s="200">
        <v>0.21</v>
      </c>
      <c r="W78" s="200">
        <v>1.04</v>
      </c>
      <c r="X78" s="200">
        <v>2.16</v>
      </c>
      <c r="Y78" s="200">
        <v>0</v>
      </c>
      <c r="Z78" s="200">
        <v>4.29</v>
      </c>
      <c r="AA78" s="200">
        <v>1.02</v>
      </c>
      <c r="AB78" s="200">
        <v>0</v>
      </c>
      <c r="AC78" s="200">
        <v>21.32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34.5</v>
      </c>
      <c r="AJ78" s="200">
        <v>0</v>
      </c>
      <c r="AK78" s="200">
        <v>3.11</v>
      </c>
      <c r="AL78" s="200">
        <v>0</v>
      </c>
      <c r="AM78" s="200">
        <v>0</v>
      </c>
      <c r="AN78" s="200">
        <v>0</v>
      </c>
      <c r="AO78" s="200">
        <v>292.62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4.84</v>
      </c>
      <c r="E79" s="200">
        <v>0</v>
      </c>
      <c r="F79" s="200">
        <v>0</v>
      </c>
      <c r="G79" s="200">
        <v>6.68</v>
      </c>
      <c r="H79" s="200">
        <v>0</v>
      </c>
      <c r="I79" s="200">
        <v>0</v>
      </c>
      <c r="J79" s="200">
        <v>12.03</v>
      </c>
      <c r="K79" s="200">
        <v>17.059999999999999</v>
      </c>
      <c r="L79" s="200">
        <v>1.37</v>
      </c>
      <c r="M79" s="200">
        <v>2.0499999999999998</v>
      </c>
      <c r="N79" s="200">
        <v>0.83</v>
      </c>
      <c r="O79" s="200">
        <v>2.44</v>
      </c>
      <c r="P79" s="200">
        <v>0.83</v>
      </c>
      <c r="Q79" s="200">
        <v>0.15</v>
      </c>
      <c r="R79" s="200">
        <v>0.62</v>
      </c>
      <c r="S79" s="200">
        <v>2.79</v>
      </c>
      <c r="T79" s="200">
        <v>0</v>
      </c>
      <c r="U79" s="200">
        <v>2.0699999999999998</v>
      </c>
      <c r="V79" s="200">
        <v>0.21</v>
      </c>
      <c r="W79" s="200">
        <v>1.04</v>
      </c>
      <c r="X79" s="200">
        <v>2.16</v>
      </c>
      <c r="Y79" s="200">
        <v>0</v>
      </c>
      <c r="Z79" s="200">
        <v>4.29</v>
      </c>
      <c r="AA79" s="200">
        <v>1.02</v>
      </c>
      <c r="AB79" s="200">
        <v>0</v>
      </c>
      <c r="AC79" s="200">
        <v>21.32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37.21</v>
      </c>
      <c r="AJ79" s="200">
        <v>0</v>
      </c>
      <c r="AK79" s="200">
        <v>3.11</v>
      </c>
      <c r="AL79" s="200">
        <v>0</v>
      </c>
      <c r="AM79" s="200">
        <v>0</v>
      </c>
      <c r="AN79" s="200">
        <v>0</v>
      </c>
      <c r="AO79" s="200">
        <v>292.62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4.84</v>
      </c>
      <c r="E80" s="200">
        <v>0</v>
      </c>
      <c r="F80" s="200">
        <v>0</v>
      </c>
      <c r="G80" s="200">
        <v>6.68</v>
      </c>
      <c r="H80" s="200">
        <v>0</v>
      </c>
      <c r="I80" s="200">
        <v>0</v>
      </c>
      <c r="J80" s="200">
        <v>12.03</v>
      </c>
      <c r="K80" s="200">
        <v>17.059999999999999</v>
      </c>
      <c r="L80" s="200">
        <v>1.37</v>
      </c>
      <c r="M80" s="200">
        <v>2.0499999999999998</v>
      </c>
      <c r="N80" s="200">
        <v>0.83</v>
      </c>
      <c r="O80" s="200">
        <v>2.44</v>
      </c>
      <c r="P80" s="200">
        <v>0.83</v>
      </c>
      <c r="Q80" s="200">
        <v>0.15</v>
      </c>
      <c r="R80" s="200">
        <v>0.62</v>
      </c>
      <c r="S80" s="200">
        <v>2.79</v>
      </c>
      <c r="T80" s="200">
        <v>0</v>
      </c>
      <c r="U80" s="200">
        <v>2.0699999999999998</v>
      </c>
      <c r="V80" s="200">
        <v>0.21</v>
      </c>
      <c r="W80" s="200">
        <v>1.04</v>
      </c>
      <c r="X80" s="200">
        <v>2.16</v>
      </c>
      <c r="Y80" s="200">
        <v>0</v>
      </c>
      <c r="Z80" s="200">
        <v>4.29</v>
      </c>
      <c r="AA80" s="200">
        <v>1.02</v>
      </c>
      <c r="AB80" s="200">
        <v>0</v>
      </c>
      <c r="AC80" s="200">
        <v>21.32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34.5</v>
      </c>
      <c r="AJ80" s="200">
        <v>0</v>
      </c>
      <c r="AK80" s="200">
        <v>3.11</v>
      </c>
      <c r="AL80" s="200">
        <v>0</v>
      </c>
      <c r="AM80" s="200">
        <v>0</v>
      </c>
      <c r="AN80" s="200">
        <v>0</v>
      </c>
      <c r="AO80" s="200">
        <v>292.62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4.84</v>
      </c>
      <c r="E81" s="200">
        <v>0</v>
      </c>
      <c r="F81" s="200">
        <v>0</v>
      </c>
      <c r="G81" s="200">
        <v>6.68</v>
      </c>
      <c r="H81" s="200">
        <v>0</v>
      </c>
      <c r="I81" s="200">
        <v>0</v>
      </c>
      <c r="J81" s="200">
        <v>12.03</v>
      </c>
      <c r="K81" s="200">
        <v>17.059999999999999</v>
      </c>
      <c r="L81" s="200">
        <v>1.37</v>
      </c>
      <c r="M81" s="200">
        <v>2.0499999999999998</v>
      </c>
      <c r="N81" s="200">
        <v>0.83</v>
      </c>
      <c r="O81" s="200">
        <v>2.44</v>
      </c>
      <c r="P81" s="200">
        <v>0.83</v>
      </c>
      <c r="Q81" s="200">
        <v>0.15</v>
      </c>
      <c r="R81" s="200">
        <v>0.62</v>
      </c>
      <c r="S81" s="200">
        <v>0.39</v>
      </c>
      <c r="T81" s="200">
        <v>0</v>
      </c>
      <c r="U81" s="200">
        <v>2.0699999999999998</v>
      </c>
      <c r="V81" s="200">
        <v>0.21</v>
      </c>
      <c r="W81" s="200">
        <v>1.04</v>
      </c>
      <c r="X81" s="200">
        <v>2.16</v>
      </c>
      <c r="Y81" s="200">
        <v>0</v>
      </c>
      <c r="Z81" s="200">
        <v>4.29</v>
      </c>
      <c r="AA81" s="200">
        <v>1.02</v>
      </c>
      <c r="AB81" s="200">
        <v>0</v>
      </c>
      <c r="AC81" s="200">
        <v>21.32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34.5</v>
      </c>
      <c r="AJ81" s="200">
        <v>0</v>
      </c>
      <c r="AK81" s="200">
        <v>3.11</v>
      </c>
      <c r="AL81" s="200">
        <v>0</v>
      </c>
      <c r="AM81" s="200">
        <v>0</v>
      </c>
      <c r="AN81" s="200">
        <v>0</v>
      </c>
      <c r="AO81" s="200">
        <v>292.62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5.07</v>
      </c>
      <c r="E82" s="200">
        <v>0</v>
      </c>
      <c r="F82" s="200">
        <v>0</v>
      </c>
      <c r="G82" s="200">
        <v>6.68</v>
      </c>
      <c r="H82" s="200">
        <v>0</v>
      </c>
      <c r="I82" s="200">
        <v>0</v>
      </c>
      <c r="J82" s="200">
        <v>12.03</v>
      </c>
      <c r="K82" s="200">
        <v>17.059999999999999</v>
      </c>
      <c r="L82" s="200">
        <v>1.37</v>
      </c>
      <c r="M82" s="200">
        <v>2.0499999999999998</v>
      </c>
      <c r="N82" s="200">
        <v>0.83</v>
      </c>
      <c r="O82" s="200">
        <v>2.44</v>
      </c>
      <c r="P82" s="200">
        <v>0.83</v>
      </c>
      <c r="Q82" s="200">
        <v>0.15</v>
      </c>
      <c r="R82" s="200">
        <v>0.62</v>
      </c>
      <c r="S82" s="200">
        <v>0.39</v>
      </c>
      <c r="T82" s="200">
        <v>0</v>
      </c>
      <c r="U82" s="200">
        <v>2.0699999999999998</v>
      </c>
      <c r="V82" s="200">
        <v>0.21</v>
      </c>
      <c r="W82" s="200">
        <v>1.04</v>
      </c>
      <c r="X82" s="200">
        <v>2.16</v>
      </c>
      <c r="Y82" s="200">
        <v>0</v>
      </c>
      <c r="Z82" s="200">
        <v>4.29</v>
      </c>
      <c r="AA82" s="200">
        <v>1.02</v>
      </c>
      <c r="AB82" s="200">
        <v>0</v>
      </c>
      <c r="AC82" s="200">
        <v>20.68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34.5</v>
      </c>
      <c r="AJ82" s="200">
        <v>0</v>
      </c>
      <c r="AK82" s="200">
        <v>3.11</v>
      </c>
      <c r="AL82" s="200">
        <v>0</v>
      </c>
      <c r="AM82" s="200">
        <v>0</v>
      </c>
      <c r="AN82" s="200">
        <v>0</v>
      </c>
      <c r="AO82" s="200">
        <v>292.62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5.07</v>
      </c>
      <c r="E83" s="200">
        <v>0</v>
      </c>
      <c r="F83" s="200">
        <v>0</v>
      </c>
      <c r="G83" s="200">
        <v>6.68</v>
      </c>
      <c r="H83" s="200">
        <v>0</v>
      </c>
      <c r="I83" s="200">
        <v>0</v>
      </c>
      <c r="J83" s="200">
        <v>12.03</v>
      </c>
      <c r="K83" s="200">
        <v>17.059999999999999</v>
      </c>
      <c r="L83" s="200">
        <v>1.37</v>
      </c>
      <c r="M83" s="200">
        <v>2.0499999999999998</v>
      </c>
      <c r="N83" s="200">
        <v>0.83</v>
      </c>
      <c r="O83" s="200">
        <v>2.44</v>
      </c>
      <c r="P83" s="200">
        <v>0.83</v>
      </c>
      <c r="Q83" s="200">
        <v>0.15</v>
      </c>
      <c r="R83" s="200">
        <v>0.62</v>
      </c>
      <c r="S83" s="200">
        <v>0.39</v>
      </c>
      <c r="T83" s="200">
        <v>0</v>
      </c>
      <c r="U83" s="200">
        <v>2.0699999999999998</v>
      </c>
      <c r="V83" s="200">
        <v>0.21</v>
      </c>
      <c r="W83" s="200">
        <v>1.04</v>
      </c>
      <c r="X83" s="200">
        <v>2.16</v>
      </c>
      <c r="Y83" s="200">
        <v>0</v>
      </c>
      <c r="Z83" s="200">
        <v>4.29</v>
      </c>
      <c r="AA83" s="200">
        <v>1.02</v>
      </c>
      <c r="AB83" s="200">
        <v>0</v>
      </c>
      <c r="AC83" s="200">
        <v>20.68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34.5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292.62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5.07</v>
      </c>
      <c r="E84" s="200">
        <v>0</v>
      </c>
      <c r="F84" s="200">
        <v>0</v>
      </c>
      <c r="G84" s="200">
        <v>6.68</v>
      </c>
      <c r="H84" s="200">
        <v>0</v>
      </c>
      <c r="I84" s="200">
        <v>0</v>
      </c>
      <c r="J84" s="200">
        <v>12.03</v>
      </c>
      <c r="K84" s="200">
        <v>17.059999999999999</v>
      </c>
      <c r="L84" s="200">
        <v>1.37</v>
      </c>
      <c r="M84" s="200">
        <v>2.0499999999999998</v>
      </c>
      <c r="N84" s="200">
        <v>0.83</v>
      </c>
      <c r="O84" s="200">
        <v>2.44</v>
      </c>
      <c r="P84" s="200">
        <v>0.83</v>
      </c>
      <c r="Q84" s="200">
        <v>0.15</v>
      </c>
      <c r="R84" s="200">
        <v>0.62</v>
      </c>
      <c r="S84" s="200">
        <v>0.39</v>
      </c>
      <c r="T84" s="200">
        <v>0</v>
      </c>
      <c r="U84" s="200">
        <v>2.0699999999999998</v>
      </c>
      <c r="V84" s="200">
        <v>0.21</v>
      </c>
      <c r="W84" s="200">
        <v>1.04</v>
      </c>
      <c r="X84" s="200">
        <v>2.16</v>
      </c>
      <c r="Y84" s="200">
        <v>0</v>
      </c>
      <c r="Z84" s="200">
        <v>4.29</v>
      </c>
      <c r="AA84" s="200">
        <v>1.02</v>
      </c>
      <c r="AB84" s="200">
        <v>0</v>
      </c>
      <c r="AC84" s="200">
        <v>20.68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34.5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292.62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5.07</v>
      </c>
      <c r="E85" s="200">
        <v>0</v>
      </c>
      <c r="F85" s="200">
        <v>0</v>
      </c>
      <c r="G85" s="200">
        <v>6.68</v>
      </c>
      <c r="H85" s="200">
        <v>0</v>
      </c>
      <c r="I85" s="200">
        <v>0</v>
      </c>
      <c r="J85" s="200">
        <v>12.03</v>
      </c>
      <c r="K85" s="200">
        <v>17.059999999999999</v>
      </c>
      <c r="L85" s="200">
        <v>1.37</v>
      </c>
      <c r="M85" s="200">
        <v>2.0499999999999998</v>
      </c>
      <c r="N85" s="200">
        <v>0.83</v>
      </c>
      <c r="O85" s="200">
        <v>2.44</v>
      </c>
      <c r="P85" s="200">
        <v>0.83</v>
      </c>
      <c r="Q85" s="200">
        <v>0.15</v>
      </c>
      <c r="R85" s="200">
        <v>0.62</v>
      </c>
      <c r="S85" s="200">
        <v>0.39</v>
      </c>
      <c r="T85" s="200">
        <v>0</v>
      </c>
      <c r="U85" s="200">
        <v>2.0699999999999998</v>
      </c>
      <c r="V85" s="200">
        <v>0.21</v>
      </c>
      <c r="W85" s="200">
        <v>1.04</v>
      </c>
      <c r="X85" s="200">
        <v>2.16</v>
      </c>
      <c r="Y85" s="200">
        <v>0</v>
      </c>
      <c r="Z85" s="200">
        <v>4.29</v>
      </c>
      <c r="AA85" s="200">
        <v>1.02</v>
      </c>
      <c r="AB85" s="200">
        <v>0</v>
      </c>
      <c r="AC85" s="200">
        <v>20.68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37.549999999999997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292.62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5.07</v>
      </c>
      <c r="E86" s="200">
        <v>0</v>
      </c>
      <c r="F86" s="200">
        <v>0</v>
      </c>
      <c r="G86" s="200">
        <v>6.68</v>
      </c>
      <c r="H86" s="200">
        <v>0</v>
      </c>
      <c r="I86" s="200">
        <v>0</v>
      </c>
      <c r="J86" s="200">
        <v>12.03</v>
      </c>
      <c r="K86" s="200">
        <v>17.059999999999999</v>
      </c>
      <c r="L86" s="200">
        <v>1.37</v>
      </c>
      <c r="M86" s="200">
        <v>2.0499999999999998</v>
      </c>
      <c r="N86" s="200">
        <v>0.83</v>
      </c>
      <c r="O86" s="200">
        <v>2.44</v>
      </c>
      <c r="P86" s="200">
        <v>0.83</v>
      </c>
      <c r="Q86" s="200">
        <v>0.15</v>
      </c>
      <c r="R86" s="200">
        <v>0.62</v>
      </c>
      <c r="S86" s="200">
        <v>0.39</v>
      </c>
      <c r="T86" s="200">
        <v>0</v>
      </c>
      <c r="U86" s="200">
        <v>2.0699999999999998</v>
      </c>
      <c r="V86" s="200">
        <v>0.21</v>
      </c>
      <c r="W86" s="200">
        <v>1.04</v>
      </c>
      <c r="X86" s="200">
        <v>2.16</v>
      </c>
      <c r="Y86" s="200">
        <v>0</v>
      </c>
      <c r="Z86" s="200">
        <v>4.29</v>
      </c>
      <c r="AA86" s="200">
        <v>1.02</v>
      </c>
      <c r="AB86" s="200">
        <v>0</v>
      </c>
      <c r="AC86" s="200">
        <v>20.68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34.5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292.62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5.07</v>
      </c>
      <c r="E87" s="200">
        <v>0</v>
      </c>
      <c r="F87" s="200">
        <v>0</v>
      </c>
      <c r="G87" s="200">
        <v>6.68</v>
      </c>
      <c r="H87" s="200">
        <v>0</v>
      </c>
      <c r="I87" s="200">
        <v>0</v>
      </c>
      <c r="J87" s="200">
        <v>12.03</v>
      </c>
      <c r="K87" s="200">
        <v>17.059999999999999</v>
      </c>
      <c r="L87" s="200">
        <v>1.37</v>
      </c>
      <c r="M87" s="200">
        <v>2.0499999999999998</v>
      </c>
      <c r="N87" s="200">
        <v>0.83</v>
      </c>
      <c r="O87" s="200">
        <v>2.44</v>
      </c>
      <c r="P87" s="200">
        <v>0.83</v>
      </c>
      <c r="Q87" s="200">
        <v>0.15</v>
      </c>
      <c r="R87" s="200">
        <v>0.62</v>
      </c>
      <c r="S87" s="200">
        <v>0.39</v>
      </c>
      <c r="T87" s="200">
        <v>0</v>
      </c>
      <c r="U87" s="200">
        <v>2.0699999999999998</v>
      </c>
      <c r="V87" s="200">
        <v>0.21</v>
      </c>
      <c r="W87" s="200">
        <v>1.04</v>
      </c>
      <c r="X87" s="200">
        <v>2.16</v>
      </c>
      <c r="Y87" s="200">
        <v>0</v>
      </c>
      <c r="Z87" s="200">
        <v>4.29</v>
      </c>
      <c r="AA87" s="200">
        <v>1.02</v>
      </c>
      <c r="AB87" s="200">
        <v>0</v>
      </c>
      <c r="AC87" s="200">
        <v>21.32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34.5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292.62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5.07</v>
      </c>
      <c r="E88" s="200">
        <v>0</v>
      </c>
      <c r="F88" s="200">
        <v>0</v>
      </c>
      <c r="G88" s="200">
        <v>6.68</v>
      </c>
      <c r="H88" s="200">
        <v>0</v>
      </c>
      <c r="I88" s="200">
        <v>0</v>
      </c>
      <c r="J88" s="200">
        <v>12.03</v>
      </c>
      <c r="K88" s="200">
        <v>17.059999999999999</v>
      </c>
      <c r="L88" s="200">
        <v>1.37</v>
      </c>
      <c r="M88" s="200">
        <v>2.0499999999999998</v>
      </c>
      <c r="N88" s="200">
        <v>0.83</v>
      </c>
      <c r="O88" s="200">
        <v>2.44</v>
      </c>
      <c r="P88" s="200">
        <v>0.83</v>
      </c>
      <c r="Q88" s="200">
        <v>0.15</v>
      </c>
      <c r="R88" s="200">
        <v>0.62</v>
      </c>
      <c r="S88" s="200">
        <v>0.39</v>
      </c>
      <c r="T88" s="200">
        <v>0</v>
      </c>
      <c r="U88" s="200">
        <v>2.0699999999999998</v>
      </c>
      <c r="V88" s="200">
        <v>0.21</v>
      </c>
      <c r="W88" s="200">
        <v>1.04</v>
      </c>
      <c r="X88" s="200">
        <v>2.16</v>
      </c>
      <c r="Y88" s="200">
        <v>0</v>
      </c>
      <c r="Z88" s="200">
        <v>4.29</v>
      </c>
      <c r="AA88" s="200">
        <v>1.02</v>
      </c>
      <c r="AB88" s="200">
        <v>0</v>
      </c>
      <c r="AC88" s="200">
        <v>21.32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34.5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292.62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5.07</v>
      </c>
      <c r="E89" s="200">
        <v>0</v>
      </c>
      <c r="F89" s="200">
        <v>0</v>
      </c>
      <c r="G89" s="200">
        <v>6.68</v>
      </c>
      <c r="H89" s="200">
        <v>0</v>
      </c>
      <c r="I89" s="200">
        <v>0</v>
      </c>
      <c r="J89" s="200">
        <v>12.03</v>
      </c>
      <c r="K89" s="200">
        <v>17.059999999999999</v>
      </c>
      <c r="L89" s="200">
        <v>1.37</v>
      </c>
      <c r="M89" s="200">
        <v>1.89</v>
      </c>
      <c r="N89" s="200">
        <v>0.83</v>
      </c>
      <c r="O89" s="200">
        <v>2.44</v>
      </c>
      <c r="P89" s="200">
        <v>0.83</v>
      </c>
      <c r="Q89" s="200">
        <v>0.15</v>
      </c>
      <c r="R89" s="200">
        <v>0.62</v>
      </c>
      <c r="S89" s="200">
        <v>0.39</v>
      </c>
      <c r="T89" s="200">
        <v>0</v>
      </c>
      <c r="U89" s="200">
        <v>2.0699999999999998</v>
      </c>
      <c r="V89" s="200">
        <v>0.21</v>
      </c>
      <c r="W89" s="200">
        <v>1.04</v>
      </c>
      <c r="X89" s="200">
        <v>2.16</v>
      </c>
      <c r="Y89" s="200">
        <v>0</v>
      </c>
      <c r="Z89" s="200">
        <v>4.29</v>
      </c>
      <c r="AA89" s="200">
        <v>1.02</v>
      </c>
      <c r="AB89" s="200">
        <v>0</v>
      </c>
      <c r="AC89" s="200">
        <v>21.32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34.5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292.62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5.07</v>
      </c>
      <c r="E90" s="200">
        <v>0</v>
      </c>
      <c r="F90" s="200">
        <v>0</v>
      </c>
      <c r="G90" s="200">
        <v>6.68</v>
      </c>
      <c r="H90" s="200">
        <v>0</v>
      </c>
      <c r="I90" s="200">
        <v>0</v>
      </c>
      <c r="J90" s="200">
        <v>12.03</v>
      </c>
      <c r="K90" s="200">
        <v>17.059999999999999</v>
      </c>
      <c r="L90" s="200">
        <v>1.37</v>
      </c>
      <c r="M90" s="200">
        <v>1.89</v>
      </c>
      <c r="N90" s="200">
        <v>0.83</v>
      </c>
      <c r="O90" s="200">
        <v>2.44</v>
      </c>
      <c r="P90" s="200">
        <v>0.83</v>
      </c>
      <c r="Q90" s="200">
        <v>0.15</v>
      </c>
      <c r="R90" s="200">
        <v>0.62</v>
      </c>
      <c r="S90" s="200">
        <v>0.39</v>
      </c>
      <c r="T90" s="200">
        <v>0</v>
      </c>
      <c r="U90" s="200">
        <v>2.0699999999999998</v>
      </c>
      <c r="V90" s="200">
        <v>0.21</v>
      </c>
      <c r="W90" s="200">
        <v>1.04</v>
      </c>
      <c r="X90" s="200">
        <v>2.16</v>
      </c>
      <c r="Y90" s="200">
        <v>0</v>
      </c>
      <c r="Z90" s="200">
        <v>4.29</v>
      </c>
      <c r="AA90" s="200">
        <v>1.02</v>
      </c>
      <c r="AB90" s="200">
        <v>0</v>
      </c>
      <c r="AC90" s="200">
        <v>24.89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34.5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292.62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5.07</v>
      </c>
      <c r="E91" s="200">
        <v>0</v>
      </c>
      <c r="F91" s="200">
        <v>0</v>
      </c>
      <c r="G91" s="200">
        <v>6.68</v>
      </c>
      <c r="H91" s="200">
        <v>0</v>
      </c>
      <c r="I91" s="200">
        <v>0</v>
      </c>
      <c r="J91" s="200">
        <v>12.03</v>
      </c>
      <c r="K91" s="200">
        <v>17.059999999999999</v>
      </c>
      <c r="L91" s="200">
        <v>1.37</v>
      </c>
      <c r="M91" s="200">
        <v>1.89</v>
      </c>
      <c r="N91" s="200">
        <v>0.83</v>
      </c>
      <c r="O91" s="200">
        <v>2.44</v>
      </c>
      <c r="P91" s="200">
        <v>0.83</v>
      </c>
      <c r="Q91" s="200">
        <v>0.15</v>
      </c>
      <c r="R91" s="200">
        <v>0.62</v>
      </c>
      <c r="S91" s="200">
        <v>0.39</v>
      </c>
      <c r="T91" s="200">
        <v>0</v>
      </c>
      <c r="U91" s="200">
        <v>2.0699999999999998</v>
      </c>
      <c r="V91" s="200">
        <v>0.21</v>
      </c>
      <c r="W91" s="200">
        <v>1.04</v>
      </c>
      <c r="X91" s="200">
        <v>2.16</v>
      </c>
      <c r="Y91" s="200">
        <v>0</v>
      </c>
      <c r="Z91" s="200">
        <v>4.29</v>
      </c>
      <c r="AA91" s="200">
        <v>1.02</v>
      </c>
      <c r="AB91" s="200">
        <v>0</v>
      </c>
      <c r="AC91" s="200">
        <v>24.89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37.33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292.62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5.07</v>
      </c>
      <c r="E92" s="200">
        <v>0</v>
      </c>
      <c r="F92" s="200">
        <v>0</v>
      </c>
      <c r="G92" s="200">
        <v>6.68</v>
      </c>
      <c r="H92" s="200">
        <v>0</v>
      </c>
      <c r="I92" s="200">
        <v>0</v>
      </c>
      <c r="J92" s="200">
        <v>12.03</v>
      </c>
      <c r="K92" s="200">
        <v>17.059999999999999</v>
      </c>
      <c r="L92" s="200">
        <v>1.37</v>
      </c>
      <c r="M92" s="200">
        <v>1.89</v>
      </c>
      <c r="N92" s="200">
        <v>0.83</v>
      </c>
      <c r="O92" s="200">
        <v>2.44</v>
      </c>
      <c r="P92" s="200">
        <v>0.83</v>
      </c>
      <c r="Q92" s="200">
        <v>0.15</v>
      </c>
      <c r="R92" s="200">
        <v>0.62</v>
      </c>
      <c r="S92" s="200">
        <v>0.39</v>
      </c>
      <c r="T92" s="200">
        <v>0</v>
      </c>
      <c r="U92" s="200">
        <v>2.0699999999999998</v>
      </c>
      <c r="V92" s="200">
        <v>0.21</v>
      </c>
      <c r="W92" s="200">
        <v>1.04</v>
      </c>
      <c r="X92" s="200">
        <v>2.16</v>
      </c>
      <c r="Y92" s="200">
        <v>0</v>
      </c>
      <c r="Z92" s="200">
        <v>4.29</v>
      </c>
      <c r="AA92" s="200">
        <v>1.02</v>
      </c>
      <c r="AB92" s="200">
        <v>0</v>
      </c>
      <c r="AC92" s="200">
        <v>24.89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37.33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292.62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5.07</v>
      </c>
      <c r="E93" s="200">
        <v>0</v>
      </c>
      <c r="F93" s="200">
        <v>0</v>
      </c>
      <c r="G93" s="200">
        <v>6.68</v>
      </c>
      <c r="H93" s="200">
        <v>0</v>
      </c>
      <c r="I93" s="200">
        <v>0</v>
      </c>
      <c r="J93" s="200">
        <v>12.03</v>
      </c>
      <c r="K93" s="200">
        <v>17.059999999999999</v>
      </c>
      <c r="L93" s="200">
        <v>1.37</v>
      </c>
      <c r="M93" s="200">
        <v>1.73</v>
      </c>
      <c r="N93" s="200">
        <v>0.83</v>
      </c>
      <c r="O93" s="200">
        <v>2.44</v>
      </c>
      <c r="P93" s="200">
        <v>0.83</v>
      </c>
      <c r="Q93" s="200">
        <v>0.15</v>
      </c>
      <c r="R93" s="200">
        <v>0.62</v>
      </c>
      <c r="S93" s="200">
        <v>0.39</v>
      </c>
      <c r="T93" s="200">
        <v>0</v>
      </c>
      <c r="U93" s="200">
        <v>2.0699999999999998</v>
      </c>
      <c r="V93" s="200">
        <v>0.21</v>
      </c>
      <c r="W93" s="200">
        <v>1.04</v>
      </c>
      <c r="X93" s="200">
        <v>2.16</v>
      </c>
      <c r="Y93" s="200">
        <v>0</v>
      </c>
      <c r="Z93" s="200">
        <v>4.29</v>
      </c>
      <c r="AA93" s="200">
        <v>1.02</v>
      </c>
      <c r="AB93" s="200">
        <v>0</v>
      </c>
      <c r="AC93" s="200">
        <v>26.73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37.33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292.62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5.07</v>
      </c>
      <c r="E94" s="200">
        <v>0</v>
      </c>
      <c r="F94" s="200">
        <v>0</v>
      </c>
      <c r="G94" s="200">
        <v>6.68</v>
      </c>
      <c r="H94" s="200">
        <v>0</v>
      </c>
      <c r="I94" s="200">
        <v>0</v>
      </c>
      <c r="J94" s="200">
        <v>12.03</v>
      </c>
      <c r="K94" s="200">
        <v>17.059999999999999</v>
      </c>
      <c r="L94" s="200">
        <v>1.37</v>
      </c>
      <c r="M94" s="200">
        <v>1.73</v>
      </c>
      <c r="N94" s="200">
        <v>0.83</v>
      </c>
      <c r="O94" s="200">
        <v>2.44</v>
      </c>
      <c r="P94" s="200">
        <v>0.83</v>
      </c>
      <c r="Q94" s="200">
        <v>0.15</v>
      </c>
      <c r="R94" s="200">
        <v>0.62</v>
      </c>
      <c r="S94" s="200">
        <v>0.39</v>
      </c>
      <c r="T94" s="200">
        <v>0</v>
      </c>
      <c r="U94" s="200">
        <v>2.0699999999999998</v>
      </c>
      <c r="V94" s="200">
        <v>0.21</v>
      </c>
      <c r="W94" s="200">
        <v>1.04</v>
      </c>
      <c r="X94" s="200">
        <v>2.16</v>
      </c>
      <c r="Y94" s="200">
        <v>0</v>
      </c>
      <c r="Z94" s="200">
        <v>4.29</v>
      </c>
      <c r="AA94" s="200">
        <v>1.02</v>
      </c>
      <c r="AB94" s="200">
        <v>0</v>
      </c>
      <c r="AC94" s="200">
        <v>26.73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37.33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292.62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5.07</v>
      </c>
      <c r="E95" s="200">
        <v>0</v>
      </c>
      <c r="F95" s="200">
        <v>0</v>
      </c>
      <c r="G95" s="200">
        <v>6.68</v>
      </c>
      <c r="H95" s="200">
        <v>0</v>
      </c>
      <c r="I95" s="200">
        <v>0</v>
      </c>
      <c r="J95" s="200">
        <v>12.03</v>
      </c>
      <c r="K95" s="200">
        <v>17.059999999999999</v>
      </c>
      <c r="L95" s="200">
        <v>1.37</v>
      </c>
      <c r="M95" s="200">
        <v>1.73</v>
      </c>
      <c r="N95" s="200">
        <v>0.83</v>
      </c>
      <c r="O95" s="200">
        <v>2.44</v>
      </c>
      <c r="P95" s="200">
        <v>0.83</v>
      </c>
      <c r="Q95" s="200">
        <v>0.15</v>
      </c>
      <c r="R95" s="200">
        <v>0.62</v>
      </c>
      <c r="S95" s="200">
        <v>0.39</v>
      </c>
      <c r="T95" s="200">
        <v>0</v>
      </c>
      <c r="U95" s="200">
        <v>2.0699999999999998</v>
      </c>
      <c r="V95" s="200">
        <v>0.21</v>
      </c>
      <c r="W95" s="200">
        <v>1.04</v>
      </c>
      <c r="X95" s="200">
        <v>2.16</v>
      </c>
      <c r="Y95" s="200">
        <v>0</v>
      </c>
      <c r="Z95" s="200">
        <v>4.29</v>
      </c>
      <c r="AA95" s="200">
        <v>1.02</v>
      </c>
      <c r="AB95" s="200">
        <v>0</v>
      </c>
      <c r="AC95" s="200">
        <v>26.73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37.33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292.62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5.07</v>
      </c>
      <c r="E96" s="200">
        <v>0</v>
      </c>
      <c r="F96" s="200">
        <v>0</v>
      </c>
      <c r="G96" s="200">
        <v>6.68</v>
      </c>
      <c r="H96" s="200">
        <v>0</v>
      </c>
      <c r="I96" s="200">
        <v>0</v>
      </c>
      <c r="J96" s="200">
        <v>12.03</v>
      </c>
      <c r="K96" s="200">
        <v>17.059999999999999</v>
      </c>
      <c r="L96" s="200">
        <v>1.37</v>
      </c>
      <c r="M96" s="200">
        <v>1.73</v>
      </c>
      <c r="N96" s="200">
        <v>0.83</v>
      </c>
      <c r="O96" s="200">
        <v>2.44</v>
      </c>
      <c r="P96" s="200">
        <v>0.83</v>
      </c>
      <c r="Q96" s="200">
        <v>0.15</v>
      </c>
      <c r="R96" s="200">
        <v>0.62</v>
      </c>
      <c r="S96" s="200">
        <v>0.39</v>
      </c>
      <c r="T96" s="200">
        <v>0</v>
      </c>
      <c r="U96" s="200">
        <v>2.0699999999999998</v>
      </c>
      <c r="V96" s="200">
        <v>0.21</v>
      </c>
      <c r="W96" s="200">
        <v>1.04</v>
      </c>
      <c r="X96" s="200">
        <v>2.16</v>
      </c>
      <c r="Y96" s="200">
        <v>0</v>
      </c>
      <c r="Z96" s="200">
        <v>4.29</v>
      </c>
      <c r="AA96" s="200">
        <v>1.02</v>
      </c>
      <c r="AB96" s="200">
        <v>0</v>
      </c>
      <c r="AC96" s="200">
        <v>26.73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37.33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292.62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5.07</v>
      </c>
      <c r="E97" s="200">
        <v>0</v>
      </c>
      <c r="F97" s="200">
        <v>0</v>
      </c>
      <c r="G97" s="200">
        <v>6.68</v>
      </c>
      <c r="H97" s="200">
        <v>0</v>
      </c>
      <c r="I97" s="200">
        <v>0</v>
      </c>
      <c r="J97" s="200">
        <v>12.03</v>
      </c>
      <c r="K97" s="200">
        <v>17.059999999999999</v>
      </c>
      <c r="L97" s="200">
        <v>1.37</v>
      </c>
      <c r="M97" s="200">
        <v>1.73</v>
      </c>
      <c r="N97" s="200">
        <v>0.83</v>
      </c>
      <c r="O97" s="200">
        <v>2.44</v>
      </c>
      <c r="P97" s="200">
        <v>0.83</v>
      </c>
      <c r="Q97" s="200">
        <v>0.15</v>
      </c>
      <c r="R97" s="200">
        <v>0.62</v>
      </c>
      <c r="S97" s="200">
        <v>0.39</v>
      </c>
      <c r="T97" s="200">
        <v>0</v>
      </c>
      <c r="U97" s="200">
        <v>2.0699999999999998</v>
      </c>
      <c r="V97" s="200">
        <v>0.21</v>
      </c>
      <c r="W97" s="200">
        <v>1.04</v>
      </c>
      <c r="X97" s="200">
        <v>2.16</v>
      </c>
      <c r="Y97" s="200">
        <v>0</v>
      </c>
      <c r="Z97" s="200">
        <v>4.29</v>
      </c>
      <c r="AA97" s="200">
        <v>1.02</v>
      </c>
      <c r="AB97" s="200">
        <v>0</v>
      </c>
      <c r="AC97" s="200">
        <v>21.9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37.33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292.62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5.07</v>
      </c>
      <c r="E98" s="200">
        <v>0</v>
      </c>
      <c r="F98" s="200">
        <v>0</v>
      </c>
      <c r="G98" s="200">
        <v>6.68</v>
      </c>
      <c r="H98" s="200">
        <v>0</v>
      </c>
      <c r="I98" s="200">
        <v>0</v>
      </c>
      <c r="J98" s="200">
        <v>12.03</v>
      </c>
      <c r="K98" s="200">
        <v>17.059999999999999</v>
      </c>
      <c r="L98" s="200">
        <v>1.37</v>
      </c>
      <c r="M98" s="200">
        <v>1.73</v>
      </c>
      <c r="N98" s="200">
        <v>0.83</v>
      </c>
      <c r="O98" s="200">
        <v>2.44</v>
      </c>
      <c r="P98" s="200">
        <v>0.83</v>
      </c>
      <c r="Q98" s="200">
        <v>0.15</v>
      </c>
      <c r="R98" s="200">
        <v>0.62</v>
      </c>
      <c r="S98" s="200">
        <v>0.39</v>
      </c>
      <c r="T98" s="200">
        <v>0</v>
      </c>
      <c r="U98" s="200">
        <v>2.0699999999999998</v>
      </c>
      <c r="V98" s="200">
        <v>0.21</v>
      </c>
      <c r="W98" s="200">
        <v>1.04</v>
      </c>
      <c r="X98" s="200">
        <v>2.16</v>
      </c>
      <c r="Y98" s="200">
        <v>0</v>
      </c>
      <c r="Z98" s="200">
        <v>4.29</v>
      </c>
      <c r="AA98" s="200">
        <v>1.02</v>
      </c>
      <c r="AB98" s="200">
        <v>0</v>
      </c>
      <c r="AC98" s="200">
        <v>21.9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37.33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292.62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0.11299750000000007</v>
      </c>
      <c r="E99">
        <f t="shared" si="0"/>
        <v>0</v>
      </c>
      <c r="F99">
        <f t="shared" si="0"/>
        <v>0</v>
      </c>
      <c r="G99">
        <f t="shared" si="0"/>
        <v>0.1202400000000001</v>
      </c>
      <c r="H99">
        <f t="shared" si="0"/>
        <v>0</v>
      </c>
      <c r="I99">
        <f t="shared" si="0"/>
        <v>0</v>
      </c>
      <c r="J99">
        <f t="shared" si="0"/>
        <v>0.25389999999999996</v>
      </c>
      <c r="K99">
        <f t="shared" si="0"/>
        <v>1.1312150000000019</v>
      </c>
      <c r="L99">
        <f t="shared" si="0"/>
        <v>3.2880000000000048E-2</v>
      </c>
      <c r="M99">
        <f t="shared" si="0"/>
        <v>4.6985000000000034E-2</v>
      </c>
      <c r="N99">
        <f t="shared" si="0"/>
        <v>2.7569999999999966E-2</v>
      </c>
      <c r="O99">
        <f t="shared" si="0"/>
        <v>5.8559999999999959E-2</v>
      </c>
      <c r="P99">
        <f t="shared" si="0"/>
        <v>1.9919999999999969E-2</v>
      </c>
      <c r="Q99">
        <f t="shared" si="0"/>
        <v>3.600000000000006E-3</v>
      </c>
      <c r="R99">
        <f t="shared" si="0"/>
        <v>2.5150000000000061E-2</v>
      </c>
      <c r="S99">
        <f t="shared" si="0"/>
        <v>2.6092500000000012E-2</v>
      </c>
      <c r="T99">
        <f t="shared" si="0"/>
        <v>0</v>
      </c>
      <c r="U99">
        <f t="shared" si="0"/>
        <v>4.9679999999999891E-2</v>
      </c>
      <c r="V99">
        <f t="shared" si="0"/>
        <v>5.0400000000000115E-3</v>
      </c>
      <c r="W99">
        <f t="shared" si="0"/>
        <v>2.4960000000000045E-2</v>
      </c>
      <c r="X99">
        <f t="shared" si="0"/>
        <v>5.1839999999999935E-2</v>
      </c>
      <c r="Y99">
        <f t="shared" si="0"/>
        <v>0</v>
      </c>
      <c r="Z99">
        <f t="shared" si="0"/>
        <v>0.10296000000000015</v>
      </c>
      <c r="AA99">
        <f t="shared" si="0"/>
        <v>2.4479999999999991E-2</v>
      </c>
      <c r="AB99">
        <f t="shared" si="0"/>
        <v>0</v>
      </c>
      <c r="AC99">
        <f t="shared" si="0"/>
        <v>0.50902000000000003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0.87375500000000006</v>
      </c>
      <c r="AJ99">
        <f t="shared" si="0"/>
        <v>0</v>
      </c>
      <c r="AK99">
        <f t="shared" si="0"/>
        <v>5.4727499999999978E-2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6.8955600000000015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2.67</v>
      </c>
      <c r="E3" s="200">
        <v>0</v>
      </c>
      <c r="F3" s="200">
        <v>0</v>
      </c>
      <c r="G3" s="200">
        <v>3.86</v>
      </c>
      <c r="H3" s="200">
        <v>0</v>
      </c>
      <c r="I3" s="200">
        <v>0</v>
      </c>
      <c r="J3" s="200">
        <v>5.85</v>
      </c>
      <c r="K3" s="200">
        <v>5.5</v>
      </c>
      <c r="L3" s="200">
        <v>2.12</v>
      </c>
      <c r="M3" s="200">
        <v>0</v>
      </c>
      <c r="N3" s="200">
        <v>1.01</v>
      </c>
      <c r="O3" s="200">
        <v>1.68</v>
      </c>
      <c r="P3" s="200">
        <v>2.0699999999999998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9.74</v>
      </c>
      <c r="V3" s="200">
        <v>0.12</v>
      </c>
      <c r="W3" s="200">
        <v>0.39</v>
      </c>
      <c r="X3" s="200">
        <v>1.25</v>
      </c>
      <c r="Y3" s="200">
        <v>0</v>
      </c>
      <c r="Z3" s="200">
        <v>2.35</v>
      </c>
      <c r="AA3" s="200">
        <v>0.59</v>
      </c>
      <c r="AB3" s="200">
        <v>0</v>
      </c>
      <c r="AC3" s="200">
        <v>11.11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31.52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121.64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2.67</v>
      </c>
      <c r="E4" s="200">
        <v>0</v>
      </c>
      <c r="F4" s="200">
        <v>0</v>
      </c>
      <c r="G4" s="200">
        <v>3.86</v>
      </c>
      <c r="H4" s="200">
        <v>0</v>
      </c>
      <c r="I4" s="200">
        <v>0</v>
      </c>
      <c r="J4" s="200">
        <v>5.85</v>
      </c>
      <c r="K4" s="200">
        <v>5.5</v>
      </c>
      <c r="L4" s="200">
        <v>2.12</v>
      </c>
      <c r="M4" s="200">
        <v>0</v>
      </c>
      <c r="N4" s="200">
        <v>1.01</v>
      </c>
      <c r="O4" s="200">
        <v>1.68</v>
      </c>
      <c r="P4" s="200">
        <v>2.0699999999999998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9.74</v>
      </c>
      <c r="V4" s="200">
        <v>0.12</v>
      </c>
      <c r="W4" s="200">
        <v>0.39</v>
      </c>
      <c r="X4" s="200">
        <v>1.25</v>
      </c>
      <c r="Y4" s="200">
        <v>0</v>
      </c>
      <c r="Z4" s="200">
        <v>2.35</v>
      </c>
      <c r="AA4" s="200">
        <v>0.59</v>
      </c>
      <c r="AB4" s="200">
        <v>0</v>
      </c>
      <c r="AC4" s="200">
        <v>12.11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31.52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121.64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2.67</v>
      </c>
      <c r="E5" s="200">
        <v>0</v>
      </c>
      <c r="F5" s="200">
        <v>0</v>
      </c>
      <c r="G5" s="200">
        <v>3.86</v>
      </c>
      <c r="H5" s="200">
        <v>0</v>
      </c>
      <c r="I5" s="200">
        <v>0</v>
      </c>
      <c r="J5" s="200">
        <v>5.85</v>
      </c>
      <c r="K5" s="200">
        <v>5.5</v>
      </c>
      <c r="L5" s="200">
        <v>2.12</v>
      </c>
      <c r="M5" s="200">
        <v>0</v>
      </c>
      <c r="N5" s="200">
        <v>1.01</v>
      </c>
      <c r="O5" s="200">
        <v>1.68</v>
      </c>
      <c r="P5" s="200">
        <v>2.0699999999999998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9.74</v>
      </c>
      <c r="V5" s="200">
        <v>0.12</v>
      </c>
      <c r="W5" s="200">
        <v>0.39</v>
      </c>
      <c r="X5" s="200">
        <v>1.25</v>
      </c>
      <c r="Y5" s="200">
        <v>0</v>
      </c>
      <c r="Z5" s="200">
        <v>2.35</v>
      </c>
      <c r="AA5" s="200">
        <v>0.59</v>
      </c>
      <c r="AB5" s="200">
        <v>0</v>
      </c>
      <c r="AC5" s="200">
        <v>12.11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31.52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121.64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2.67</v>
      </c>
      <c r="E6" s="200">
        <v>0</v>
      </c>
      <c r="F6" s="200">
        <v>0</v>
      </c>
      <c r="G6" s="200">
        <v>3.86</v>
      </c>
      <c r="H6" s="200">
        <v>0</v>
      </c>
      <c r="I6" s="200">
        <v>0</v>
      </c>
      <c r="J6" s="200">
        <v>5.85</v>
      </c>
      <c r="K6" s="200">
        <v>5.5</v>
      </c>
      <c r="L6" s="200">
        <v>2.12</v>
      </c>
      <c r="M6" s="200">
        <v>0</v>
      </c>
      <c r="N6" s="200">
        <v>1.01</v>
      </c>
      <c r="O6" s="200">
        <v>1.68</v>
      </c>
      <c r="P6" s="200">
        <v>2.0699999999999998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9.74</v>
      </c>
      <c r="V6" s="200">
        <v>0.12</v>
      </c>
      <c r="W6" s="200">
        <v>0.39</v>
      </c>
      <c r="X6" s="200">
        <v>1.25</v>
      </c>
      <c r="Y6" s="200">
        <v>0</v>
      </c>
      <c r="Z6" s="200">
        <v>2.35</v>
      </c>
      <c r="AA6" s="200">
        <v>0.59</v>
      </c>
      <c r="AB6" s="200">
        <v>0</v>
      </c>
      <c r="AC6" s="200">
        <v>12.11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31.46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121.64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2.67</v>
      </c>
      <c r="E7" s="200">
        <v>0</v>
      </c>
      <c r="F7" s="200">
        <v>0</v>
      </c>
      <c r="G7" s="200">
        <v>3.86</v>
      </c>
      <c r="H7" s="200">
        <v>0</v>
      </c>
      <c r="I7" s="200">
        <v>0</v>
      </c>
      <c r="J7" s="200">
        <v>5.85</v>
      </c>
      <c r="K7" s="200">
        <v>5.5</v>
      </c>
      <c r="L7" s="200">
        <v>2.12</v>
      </c>
      <c r="M7" s="200">
        <v>0</v>
      </c>
      <c r="N7" s="200">
        <v>1.01</v>
      </c>
      <c r="O7" s="200">
        <v>1.68</v>
      </c>
      <c r="P7" s="200">
        <v>2.0699999999999998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9.74</v>
      </c>
      <c r="V7" s="200">
        <v>0.12</v>
      </c>
      <c r="W7" s="200">
        <v>0.39</v>
      </c>
      <c r="X7" s="200">
        <v>1.25</v>
      </c>
      <c r="Y7" s="200">
        <v>0</v>
      </c>
      <c r="Z7" s="200">
        <v>2.35</v>
      </c>
      <c r="AA7" s="200">
        <v>0.59</v>
      </c>
      <c r="AB7" s="200">
        <v>0</v>
      </c>
      <c r="AC7" s="200">
        <v>12.11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31.46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121.64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2.67</v>
      </c>
      <c r="E8" s="200">
        <v>0</v>
      </c>
      <c r="F8" s="200">
        <v>0</v>
      </c>
      <c r="G8" s="200">
        <v>3.86</v>
      </c>
      <c r="H8" s="200">
        <v>0</v>
      </c>
      <c r="I8" s="200">
        <v>0</v>
      </c>
      <c r="J8" s="200">
        <v>5.85</v>
      </c>
      <c r="K8" s="200">
        <v>5.5</v>
      </c>
      <c r="L8" s="200">
        <v>2.12</v>
      </c>
      <c r="M8" s="200">
        <v>0</v>
      </c>
      <c r="N8" s="200">
        <v>1.01</v>
      </c>
      <c r="O8" s="200">
        <v>1.68</v>
      </c>
      <c r="P8" s="200">
        <v>2.0699999999999998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9.74</v>
      </c>
      <c r="V8" s="200">
        <v>0.12</v>
      </c>
      <c r="W8" s="200">
        <v>0.39</v>
      </c>
      <c r="X8" s="200">
        <v>1.25</v>
      </c>
      <c r="Y8" s="200">
        <v>0</v>
      </c>
      <c r="Z8" s="200">
        <v>2.35</v>
      </c>
      <c r="AA8" s="200">
        <v>0.59</v>
      </c>
      <c r="AB8" s="200">
        <v>0</v>
      </c>
      <c r="AC8" s="200">
        <v>12.11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31.46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121.64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2.67</v>
      </c>
      <c r="E9" s="200">
        <v>0</v>
      </c>
      <c r="F9" s="200">
        <v>0</v>
      </c>
      <c r="G9" s="200">
        <v>3.86</v>
      </c>
      <c r="H9" s="200">
        <v>0</v>
      </c>
      <c r="I9" s="200">
        <v>0</v>
      </c>
      <c r="J9" s="200">
        <v>5.85</v>
      </c>
      <c r="K9" s="200">
        <v>5.5</v>
      </c>
      <c r="L9" s="200">
        <v>2.12</v>
      </c>
      <c r="M9" s="200">
        <v>0</v>
      </c>
      <c r="N9" s="200">
        <v>1.01</v>
      </c>
      <c r="O9" s="200">
        <v>1.68</v>
      </c>
      <c r="P9" s="200">
        <v>2.0699999999999998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9.74</v>
      </c>
      <c r="V9" s="200">
        <v>0.12</v>
      </c>
      <c r="W9" s="200">
        <v>0.39</v>
      </c>
      <c r="X9" s="200">
        <v>1.25</v>
      </c>
      <c r="Y9" s="200">
        <v>0</v>
      </c>
      <c r="Z9" s="200">
        <v>2.35</v>
      </c>
      <c r="AA9" s="200">
        <v>0.59</v>
      </c>
      <c r="AB9" s="200">
        <v>0</v>
      </c>
      <c r="AC9" s="200">
        <v>12.11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30.86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121.64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2.67</v>
      </c>
      <c r="E10" s="200">
        <v>0</v>
      </c>
      <c r="F10" s="200">
        <v>0</v>
      </c>
      <c r="G10" s="200">
        <v>3.86</v>
      </c>
      <c r="H10" s="200">
        <v>0</v>
      </c>
      <c r="I10" s="200">
        <v>0</v>
      </c>
      <c r="J10" s="200">
        <v>5.85</v>
      </c>
      <c r="K10" s="200">
        <v>5.5</v>
      </c>
      <c r="L10" s="200">
        <v>2.12</v>
      </c>
      <c r="M10" s="200">
        <v>0</v>
      </c>
      <c r="N10" s="200">
        <v>1.01</v>
      </c>
      <c r="O10" s="200">
        <v>1.68</v>
      </c>
      <c r="P10" s="200">
        <v>2.0699999999999998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0.12</v>
      </c>
      <c r="W10" s="200">
        <v>0.39</v>
      </c>
      <c r="X10" s="200">
        <v>1.25</v>
      </c>
      <c r="Y10" s="200">
        <v>0</v>
      </c>
      <c r="Z10" s="200">
        <v>2.35</v>
      </c>
      <c r="AA10" s="200">
        <v>0.59</v>
      </c>
      <c r="AB10" s="200">
        <v>0</v>
      </c>
      <c r="AC10" s="200">
        <v>12.11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30.86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121.64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2.67</v>
      </c>
      <c r="E11" s="200">
        <v>0</v>
      </c>
      <c r="F11" s="200">
        <v>0</v>
      </c>
      <c r="G11" s="200">
        <v>3.86</v>
      </c>
      <c r="H11" s="200">
        <v>0</v>
      </c>
      <c r="I11" s="200">
        <v>0</v>
      </c>
      <c r="J11" s="200">
        <v>5.85</v>
      </c>
      <c r="K11" s="200">
        <v>5.5</v>
      </c>
      <c r="L11" s="200">
        <v>2.12</v>
      </c>
      <c r="M11" s="200">
        <v>0</v>
      </c>
      <c r="N11" s="200">
        <v>1.01</v>
      </c>
      <c r="O11" s="200">
        <v>1.68</v>
      </c>
      <c r="P11" s="200">
        <v>2.0699999999999998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0.12</v>
      </c>
      <c r="W11" s="200">
        <v>0.39</v>
      </c>
      <c r="X11" s="200">
        <v>1.25</v>
      </c>
      <c r="Y11" s="200">
        <v>0</v>
      </c>
      <c r="Z11" s="200">
        <v>2.35</v>
      </c>
      <c r="AA11" s="200">
        <v>0.59</v>
      </c>
      <c r="AB11" s="200">
        <v>0</v>
      </c>
      <c r="AC11" s="200">
        <v>12.11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26.27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146.63999999999999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2.67</v>
      </c>
      <c r="E12" s="200">
        <v>0</v>
      </c>
      <c r="F12" s="200">
        <v>0</v>
      </c>
      <c r="G12" s="200">
        <v>3.86</v>
      </c>
      <c r="H12" s="200">
        <v>0</v>
      </c>
      <c r="I12" s="200">
        <v>0</v>
      </c>
      <c r="J12" s="200">
        <v>5.85</v>
      </c>
      <c r="K12" s="200">
        <v>5.5</v>
      </c>
      <c r="L12" s="200">
        <v>2.12</v>
      </c>
      <c r="M12" s="200">
        <v>0</v>
      </c>
      <c r="N12" s="200">
        <v>1.01</v>
      </c>
      <c r="O12" s="200">
        <v>1.68</v>
      </c>
      <c r="P12" s="200">
        <v>2.0699999999999998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0.12</v>
      </c>
      <c r="W12" s="200">
        <v>0.39</v>
      </c>
      <c r="X12" s="200">
        <v>1.25</v>
      </c>
      <c r="Y12" s="200">
        <v>0</v>
      </c>
      <c r="Z12" s="200">
        <v>2.35</v>
      </c>
      <c r="AA12" s="200">
        <v>0.59</v>
      </c>
      <c r="AB12" s="200">
        <v>0</v>
      </c>
      <c r="AC12" s="200">
        <v>12.11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26.27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146.63999999999999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2.67</v>
      </c>
      <c r="E13" s="200">
        <v>0</v>
      </c>
      <c r="F13" s="200">
        <v>0</v>
      </c>
      <c r="G13" s="200">
        <v>3.86</v>
      </c>
      <c r="H13" s="200">
        <v>0</v>
      </c>
      <c r="I13" s="200">
        <v>0</v>
      </c>
      <c r="J13" s="200">
        <v>5.85</v>
      </c>
      <c r="K13" s="200">
        <v>5.5</v>
      </c>
      <c r="L13" s="200">
        <v>2.12</v>
      </c>
      <c r="M13" s="200">
        <v>0</v>
      </c>
      <c r="N13" s="200">
        <v>1.01</v>
      </c>
      <c r="O13" s="200">
        <v>1.68</v>
      </c>
      <c r="P13" s="200">
        <v>2.0699999999999998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9.74</v>
      </c>
      <c r="V13" s="200">
        <v>0.12</v>
      </c>
      <c r="W13" s="200">
        <v>0.39</v>
      </c>
      <c r="X13" s="200">
        <v>1.25</v>
      </c>
      <c r="Y13" s="200">
        <v>0</v>
      </c>
      <c r="Z13" s="200">
        <v>2.35</v>
      </c>
      <c r="AA13" s="200">
        <v>0.59</v>
      </c>
      <c r="AB13" s="200">
        <v>0</v>
      </c>
      <c r="AC13" s="200">
        <v>12.11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26.27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2.67</v>
      </c>
      <c r="E14" s="200">
        <v>0</v>
      </c>
      <c r="F14" s="200">
        <v>0</v>
      </c>
      <c r="G14" s="200">
        <v>3.86</v>
      </c>
      <c r="H14" s="200">
        <v>0</v>
      </c>
      <c r="I14" s="200">
        <v>0</v>
      </c>
      <c r="J14" s="200">
        <v>5.85</v>
      </c>
      <c r="K14" s="200">
        <v>5.5</v>
      </c>
      <c r="L14" s="200">
        <v>2.12</v>
      </c>
      <c r="M14" s="200">
        <v>0</v>
      </c>
      <c r="N14" s="200">
        <v>1.01</v>
      </c>
      <c r="O14" s="200">
        <v>1.68</v>
      </c>
      <c r="P14" s="200">
        <v>2.0699999999999998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9.74</v>
      </c>
      <c r="V14" s="200">
        <v>0.12</v>
      </c>
      <c r="W14" s="200">
        <v>0.39</v>
      </c>
      <c r="X14" s="200">
        <v>1.25</v>
      </c>
      <c r="Y14" s="200">
        <v>0</v>
      </c>
      <c r="Z14" s="200">
        <v>2.35</v>
      </c>
      <c r="AA14" s="200">
        <v>0.59</v>
      </c>
      <c r="AB14" s="200">
        <v>0</v>
      </c>
      <c r="AC14" s="200">
        <v>12.11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26.97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146.63999999999999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2.67</v>
      </c>
      <c r="E15" s="200">
        <v>0</v>
      </c>
      <c r="F15" s="200">
        <v>0</v>
      </c>
      <c r="G15" s="200">
        <v>3.86</v>
      </c>
      <c r="H15" s="200">
        <v>0</v>
      </c>
      <c r="I15" s="200">
        <v>0</v>
      </c>
      <c r="J15" s="200">
        <v>5.85</v>
      </c>
      <c r="K15" s="200">
        <v>5.5</v>
      </c>
      <c r="L15" s="200">
        <v>2.12</v>
      </c>
      <c r="M15" s="200">
        <v>0</v>
      </c>
      <c r="N15" s="200">
        <v>1.01</v>
      </c>
      <c r="O15" s="200">
        <v>1.68</v>
      </c>
      <c r="P15" s="200">
        <v>2.0699999999999998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9.74</v>
      </c>
      <c r="V15" s="200">
        <v>0.12</v>
      </c>
      <c r="W15" s="200">
        <v>0.39</v>
      </c>
      <c r="X15" s="200">
        <v>1.25</v>
      </c>
      <c r="Y15" s="200">
        <v>0</v>
      </c>
      <c r="Z15" s="200">
        <v>2.35</v>
      </c>
      <c r="AA15" s="200">
        <v>0.59</v>
      </c>
      <c r="AB15" s="200">
        <v>0</v>
      </c>
      <c r="AC15" s="200">
        <v>12.11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26.27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146.63999999999999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2.67</v>
      </c>
      <c r="E16" s="200">
        <v>0</v>
      </c>
      <c r="F16" s="200">
        <v>0</v>
      </c>
      <c r="G16" s="200">
        <v>3.86</v>
      </c>
      <c r="H16" s="200">
        <v>0</v>
      </c>
      <c r="I16" s="200">
        <v>0</v>
      </c>
      <c r="J16" s="200">
        <v>5.85</v>
      </c>
      <c r="K16" s="200">
        <v>5.5</v>
      </c>
      <c r="L16" s="200">
        <v>2.12</v>
      </c>
      <c r="M16" s="200">
        <v>0</v>
      </c>
      <c r="N16" s="200">
        <v>1.01</v>
      </c>
      <c r="O16" s="200">
        <v>1.68</v>
      </c>
      <c r="P16" s="200">
        <v>2.0699999999999998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9.74</v>
      </c>
      <c r="V16" s="200">
        <v>0.12</v>
      </c>
      <c r="W16" s="200">
        <v>0.39</v>
      </c>
      <c r="X16" s="200">
        <v>1.25</v>
      </c>
      <c r="Y16" s="200">
        <v>0</v>
      </c>
      <c r="Z16" s="200">
        <v>2.35</v>
      </c>
      <c r="AA16" s="200">
        <v>0.59</v>
      </c>
      <c r="AB16" s="200">
        <v>0</v>
      </c>
      <c r="AC16" s="200">
        <v>12.11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26.27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146.63999999999999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2.67</v>
      </c>
      <c r="E17" s="200">
        <v>0</v>
      </c>
      <c r="F17" s="200">
        <v>0</v>
      </c>
      <c r="G17" s="200">
        <v>3.86</v>
      </c>
      <c r="H17" s="200">
        <v>0</v>
      </c>
      <c r="I17" s="200">
        <v>0</v>
      </c>
      <c r="J17" s="200">
        <v>5.85</v>
      </c>
      <c r="K17" s="200">
        <v>5.5</v>
      </c>
      <c r="L17" s="200">
        <v>2.12</v>
      </c>
      <c r="M17" s="200">
        <v>0</v>
      </c>
      <c r="N17" s="200">
        <v>1.01</v>
      </c>
      <c r="O17" s="200">
        <v>1.68</v>
      </c>
      <c r="P17" s="200">
        <v>2.0699999999999998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9.74</v>
      </c>
      <c r="V17" s="200">
        <v>0.12</v>
      </c>
      <c r="W17" s="200">
        <v>0.39</v>
      </c>
      <c r="X17" s="200">
        <v>1.25</v>
      </c>
      <c r="Y17" s="200">
        <v>0</v>
      </c>
      <c r="Z17" s="200">
        <v>2.35</v>
      </c>
      <c r="AA17" s="200">
        <v>0.59</v>
      </c>
      <c r="AB17" s="200">
        <v>0</v>
      </c>
      <c r="AC17" s="200">
        <v>12.11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26.27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2.67</v>
      </c>
      <c r="E18" s="200">
        <v>0</v>
      </c>
      <c r="F18" s="200">
        <v>0</v>
      </c>
      <c r="G18" s="200">
        <v>3.86</v>
      </c>
      <c r="H18" s="200">
        <v>0</v>
      </c>
      <c r="I18" s="200">
        <v>0</v>
      </c>
      <c r="J18" s="200">
        <v>5.85</v>
      </c>
      <c r="K18" s="200">
        <v>5.5</v>
      </c>
      <c r="L18" s="200">
        <v>2.12</v>
      </c>
      <c r="M18" s="200">
        <v>0</v>
      </c>
      <c r="N18" s="200">
        <v>1.01</v>
      </c>
      <c r="O18" s="200">
        <v>1.68</v>
      </c>
      <c r="P18" s="200">
        <v>2.0699999999999998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9.74</v>
      </c>
      <c r="V18" s="200">
        <v>0.12</v>
      </c>
      <c r="W18" s="200">
        <v>0.39</v>
      </c>
      <c r="X18" s="200">
        <v>1.25</v>
      </c>
      <c r="Y18" s="200">
        <v>0</v>
      </c>
      <c r="Z18" s="200">
        <v>2.35</v>
      </c>
      <c r="AA18" s="200">
        <v>0.59</v>
      </c>
      <c r="AB18" s="200">
        <v>0</v>
      </c>
      <c r="AC18" s="200">
        <v>11.11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26.27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2.67</v>
      </c>
      <c r="E19" s="200">
        <v>0</v>
      </c>
      <c r="F19" s="200">
        <v>0</v>
      </c>
      <c r="G19" s="200">
        <v>3.86</v>
      </c>
      <c r="H19" s="200">
        <v>0</v>
      </c>
      <c r="I19" s="200">
        <v>0</v>
      </c>
      <c r="J19" s="200">
        <v>5.85</v>
      </c>
      <c r="K19" s="200">
        <v>5.5</v>
      </c>
      <c r="L19" s="200">
        <v>2.12</v>
      </c>
      <c r="M19" s="200">
        <v>0</v>
      </c>
      <c r="N19" s="200">
        <v>1.01</v>
      </c>
      <c r="O19" s="200">
        <v>1.68</v>
      </c>
      <c r="P19" s="200">
        <v>2.0699999999999998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9.74</v>
      </c>
      <c r="V19" s="200">
        <v>0.12</v>
      </c>
      <c r="W19" s="200">
        <v>0.39</v>
      </c>
      <c r="X19" s="200">
        <v>1.25</v>
      </c>
      <c r="Y19" s="200">
        <v>0</v>
      </c>
      <c r="Z19" s="200">
        <v>2.35</v>
      </c>
      <c r="AA19" s="200">
        <v>0.59</v>
      </c>
      <c r="AB19" s="200">
        <v>0</v>
      </c>
      <c r="AC19" s="200">
        <v>11.11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26.27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2.67</v>
      </c>
      <c r="E20" s="200">
        <v>0</v>
      </c>
      <c r="F20" s="200">
        <v>0</v>
      </c>
      <c r="G20" s="200">
        <v>3.86</v>
      </c>
      <c r="H20" s="200">
        <v>0</v>
      </c>
      <c r="I20" s="200">
        <v>0</v>
      </c>
      <c r="J20" s="200">
        <v>5.85</v>
      </c>
      <c r="K20" s="200">
        <v>5.5</v>
      </c>
      <c r="L20" s="200">
        <v>2.12</v>
      </c>
      <c r="M20" s="200">
        <v>0</v>
      </c>
      <c r="N20" s="200">
        <v>1.01</v>
      </c>
      <c r="O20" s="200">
        <v>1.68</v>
      </c>
      <c r="P20" s="200">
        <v>2.0699999999999998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9.74</v>
      </c>
      <c r="V20" s="200">
        <v>0.12</v>
      </c>
      <c r="W20" s="200">
        <v>0.39</v>
      </c>
      <c r="X20" s="200">
        <v>1.25</v>
      </c>
      <c r="Y20" s="200">
        <v>0</v>
      </c>
      <c r="Z20" s="200">
        <v>2.35</v>
      </c>
      <c r="AA20" s="200">
        <v>0.59</v>
      </c>
      <c r="AB20" s="200">
        <v>0</v>
      </c>
      <c r="AC20" s="200">
        <v>11.11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26.27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2.67</v>
      </c>
      <c r="E21" s="200">
        <v>0</v>
      </c>
      <c r="F21" s="200">
        <v>0</v>
      </c>
      <c r="G21" s="200">
        <v>3.86</v>
      </c>
      <c r="H21" s="200">
        <v>0</v>
      </c>
      <c r="I21" s="200">
        <v>0</v>
      </c>
      <c r="J21" s="200">
        <v>5.85</v>
      </c>
      <c r="K21" s="200">
        <v>5.5</v>
      </c>
      <c r="L21" s="200">
        <v>2.12</v>
      </c>
      <c r="M21" s="200">
        <v>0</v>
      </c>
      <c r="N21" s="200">
        <v>1.01</v>
      </c>
      <c r="O21" s="200">
        <v>1.68</v>
      </c>
      <c r="P21" s="200">
        <v>2.0699999999999998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9.74</v>
      </c>
      <c r="V21" s="200">
        <v>0.12</v>
      </c>
      <c r="W21" s="200">
        <v>0.39</v>
      </c>
      <c r="X21" s="200">
        <v>1.25</v>
      </c>
      <c r="Y21" s="200">
        <v>0</v>
      </c>
      <c r="Z21" s="200">
        <v>2.35</v>
      </c>
      <c r="AA21" s="200">
        <v>0.59</v>
      </c>
      <c r="AB21" s="200">
        <v>0</v>
      </c>
      <c r="AC21" s="200">
        <v>11.11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26.97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2.67</v>
      </c>
      <c r="E22" s="200">
        <v>0</v>
      </c>
      <c r="F22" s="200">
        <v>0</v>
      </c>
      <c r="G22" s="200">
        <v>3.86</v>
      </c>
      <c r="H22" s="200">
        <v>0</v>
      </c>
      <c r="I22" s="200">
        <v>0</v>
      </c>
      <c r="J22" s="200">
        <v>5.85</v>
      </c>
      <c r="K22" s="200">
        <v>5.5</v>
      </c>
      <c r="L22" s="200">
        <v>2.12</v>
      </c>
      <c r="M22" s="200">
        <v>0</v>
      </c>
      <c r="N22" s="200">
        <v>1.01</v>
      </c>
      <c r="O22" s="200">
        <v>1.68</v>
      </c>
      <c r="P22" s="200">
        <v>2.0699999999999998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9.74</v>
      </c>
      <c r="V22" s="200">
        <v>0.12</v>
      </c>
      <c r="W22" s="200">
        <v>0.39</v>
      </c>
      <c r="X22" s="200">
        <v>1.25</v>
      </c>
      <c r="Y22" s="200">
        <v>0</v>
      </c>
      <c r="Z22" s="200">
        <v>2.35</v>
      </c>
      <c r="AA22" s="200">
        <v>0.59</v>
      </c>
      <c r="AB22" s="200">
        <v>0</v>
      </c>
      <c r="AC22" s="200">
        <v>11.11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26.27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2.67</v>
      </c>
      <c r="E23" s="200">
        <v>0</v>
      </c>
      <c r="F23" s="200">
        <v>0</v>
      </c>
      <c r="G23" s="200">
        <v>3.86</v>
      </c>
      <c r="H23" s="200">
        <v>0</v>
      </c>
      <c r="I23" s="200">
        <v>0</v>
      </c>
      <c r="J23" s="200">
        <v>5.85</v>
      </c>
      <c r="K23" s="200">
        <v>5.5</v>
      </c>
      <c r="L23" s="200">
        <v>2.12</v>
      </c>
      <c r="M23" s="200">
        <v>0</v>
      </c>
      <c r="N23" s="200">
        <v>1.01</v>
      </c>
      <c r="O23" s="200">
        <v>1.68</v>
      </c>
      <c r="P23" s="200">
        <v>2.0699999999999998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9.74</v>
      </c>
      <c r="V23" s="200">
        <v>0.12</v>
      </c>
      <c r="W23" s="200">
        <v>0.39</v>
      </c>
      <c r="X23" s="200">
        <v>1.25</v>
      </c>
      <c r="Y23" s="200">
        <v>0</v>
      </c>
      <c r="Z23" s="200">
        <v>2.35</v>
      </c>
      <c r="AA23" s="200">
        <v>0.59</v>
      </c>
      <c r="AB23" s="200">
        <v>0</v>
      </c>
      <c r="AC23" s="200">
        <v>11.11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26.27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2.67</v>
      </c>
      <c r="E24" s="200">
        <v>0</v>
      </c>
      <c r="F24" s="200">
        <v>0</v>
      </c>
      <c r="G24" s="200">
        <v>3.86</v>
      </c>
      <c r="H24" s="200">
        <v>0</v>
      </c>
      <c r="I24" s="200">
        <v>0</v>
      </c>
      <c r="J24" s="200">
        <v>5.85</v>
      </c>
      <c r="K24" s="200">
        <v>5.5</v>
      </c>
      <c r="L24" s="200">
        <v>2.12</v>
      </c>
      <c r="M24" s="200">
        <v>0</v>
      </c>
      <c r="N24" s="200">
        <v>1.01</v>
      </c>
      <c r="O24" s="200">
        <v>1.68</v>
      </c>
      <c r="P24" s="200">
        <v>2.0699999999999998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9.74</v>
      </c>
      <c r="V24" s="200">
        <v>0.12</v>
      </c>
      <c r="W24" s="200">
        <v>0.39</v>
      </c>
      <c r="X24" s="200">
        <v>1.25</v>
      </c>
      <c r="Y24" s="200">
        <v>0</v>
      </c>
      <c r="Z24" s="200">
        <v>2.35</v>
      </c>
      <c r="AA24" s="200">
        <v>0.59</v>
      </c>
      <c r="AB24" s="200">
        <v>0</v>
      </c>
      <c r="AC24" s="200">
        <v>11.11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26.27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2.67</v>
      </c>
      <c r="E25" s="200">
        <v>0</v>
      </c>
      <c r="F25" s="200">
        <v>0</v>
      </c>
      <c r="G25" s="200">
        <v>3.86</v>
      </c>
      <c r="H25" s="200">
        <v>0</v>
      </c>
      <c r="I25" s="200">
        <v>0</v>
      </c>
      <c r="J25" s="200">
        <v>5.85</v>
      </c>
      <c r="K25" s="200">
        <v>5.5</v>
      </c>
      <c r="L25" s="200">
        <v>2.12</v>
      </c>
      <c r="M25" s="200">
        <v>0</v>
      </c>
      <c r="N25" s="200">
        <v>1.01</v>
      </c>
      <c r="O25" s="200">
        <v>1.68</v>
      </c>
      <c r="P25" s="200">
        <v>2.0699999999999998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9.74</v>
      </c>
      <c r="V25" s="200">
        <v>0.12</v>
      </c>
      <c r="W25" s="200">
        <v>0.39</v>
      </c>
      <c r="X25" s="200">
        <v>1.25</v>
      </c>
      <c r="Y25" s="200">
        <v>0</v>
      </c>
      <c r="Z25" s="200">
        <v>2.35</v>
      </c>
      <c r="AA25" s="200">
        <v>0.59</v>
      </c>
      <c r="AB25" s="200">
        <v>0</v>
      </c>
      <c r="AC25" s="200">
        <v>11.11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26.27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2.67</v>
      </c>
      <c r="E26" s="200">
        <v>0</v>
      </c>
      <c r="F26" s="200">
        <v>0</v>
      </c>
      <c r="G26" s="200">
        <v>3.86</v>
      </c>
      <c r="H26" s="200">
        <v>0</v>
      </c>
      <c r="I26" s="200">
        <v>0</v>
      </c>
      <c r="J26" s="200">
        <v>5.85</v>
      </c>
      <c r="K26" s="200">
        <v>5.5</v>
      </c>
      <c r="L26" s="200">
        <v>2.12</v>
      </c>
      <c r="M26" s="200">
        <v>0</v>
      </c>
      <c r="N26" s="200">
        <v>1.01</v>
      </c>
      <c r="O26" s="200">
        <v>1.68</v>
      </c>
      <c r="P26" s="200">
        <v>2.0699999999999998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9.74</v>
      </c>
      <c r="V26" s="200">
        <v>0.12</v>
      </c>
      <c r="W26" s="200">
        <v>0.39</v>
      </c>
      <c r="X26" s="200">
        <v>1.25</v>
      </c>
      <c r="Y26" s="200">
        <v>0</v>
      </c>
      <c r="Z26" s="200">
        <v>2.35</v>
      </c>
      <c r="AA26" s="200">
        <v>0.59</v>
      </c>
      <c r="AB26" s="200">
        <v>0</v>
      </c>
      <c r="AC26" s="200">
        <v>11.11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26.27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2.67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4.7300000000000004</v>
      </c>
      <c r="K27" s="200">
        <v>5.49</v>
      </c>
      <c r="L27" s="200">
        <v>2.12</v>
      </c>
      <c r="M27" s="200">
        <v>0</v>
      </c>
      <c r="N27" s="200">
        <v>1.01</v>
      </c>
      <c r="O27" s="200">
        <v>1.68</v>
      </c>
      <c r="P27" s="200">
        <v>2.0699999999999998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9.74</v>
      </c>
      <c r="V27" s="200">
        <v>0.12</v>
      </c>
      <c r="W27" s="200">
        <v>0.39</v>
      </c>
      <c r="X27" s="200">
        <v>1.25</v>
      </c>
      <c r="Y27" s="200">
        <v>0</v>
      </c>
      <c r="Z27" s="200">
        <v>2.35</v>
      </c>
      <c r="AA27" s="200">
        <v>0.59</v>
      </c>
      <c r="AB27" s="200">
        <v>0</v>
      </c>
      <c r="AC27" s="200">
        <v>11.11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26.27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2.67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4.7300000000000004</v>
      </c>
      <c r="K28" s="200">
        <v>5.49</v>
      </c>
      <c r="L28" s="200">
        <v>2.12</v>
      </c>
      <c r="M28" s="200">
        <v>0</v>
      </c>
      <c r="N28" s="200">
        <v>1.01</v>
      </c>
      <c r="O28" s="200">
        <v>1.68</v>
      </c>
      <c r="P28" s="200">
        <v>2.0699999999999998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9.74</v>
      </c>
      <c r="V28" s="200">
        <v>0.12</v>
      </c>
      <c r="W28" s="200">
        <v>0.39</v>
      </c>
      <c r="X28" s="200">
        <v>1.25</v>
      </c>
      <c r="Y28" s="200">
        <v>0</v>
      </c>
      <c r="Z28" s="200">
        <v>2.35</v>
      </c>
      <c r="AA28" s="200">
        <v>0.59</v>
      </c>
      <c r="AB28" s="200">
        <v>0</v>
      </c>
      <c r="AC28" s="200">
        <v>11.11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26.97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2.67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4.7300000000000004</v>
      </c>
      <c r="K29" s="200">
        <v>5.49</v>
      </c>
      <c r="L29" s="200">
        <v>2.12</v>
      </c>
      <c r="M29" s="200">
        <v>0</v>
      </c>
      <c r="N29" s="200">
        <v>1.01</v>
      </c>
      <c r="O29" s="200">
        <v>1.68</v>
      </c>
      <c r="P29" s="200">
        <v>2.0699999999999998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9.74</v>
      </c>
      <c r="V29" s="200">
        <v>0.12</v>
      </c>
      <c r="W29" s="200">
        <v>0.39</v>
      </c>
      <c r="X29" s="200">
        <v>1.25</v>
      </c>
      <c r="Y29" s="200">
        <v>0</v>
      </c>
      <c r="Z29" s="200">
        <v>2.35</v>
      </c>
      <c r="AA29" s="200">
        <v>0.59</v>
      </c>
      <c r="AB29" s="200">
        <v>0</v>
      </c>
      <c r="AC29" s="200">
        <v>11.11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26.27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2.67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4.7300000000000004</v>
      </c>
      <c r="K30" s="200">
        <v>5.49</v>
      </c>
      <c r="L30" s="200">
        <v>2.12</v>
      </c>
      <c r="M30" s="200">
        <v>0</v>
      </c>
      <c r="N30" s="200">
        <v>1.01</v>
      </c>
      <c r="O30" s="200">
        <v>1.68</v>
      </c>
      <c r="P30" s="200">
        <v>2.0699999999999998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9.74</v>
      </c>
      <c r="V30" s="200">
        <v>0.12</v>
      </c>
      <c r="W30" s="200">
        <v>0.39</v>
      </c>
      <c r="X30" s="200">
        <v>1.25</v>
      </c>
      <c r="Y30" s="200">
        <v>0</v>
      </c>
      <c r="Z30" s="200">
        <v>2.35</v>
      </c>
      <c r="AA30" s="200">
        <v>0.59</v>
      </c>
      <c r="AB30" s="200">
        <v>0</v>
      </c>
      <c r="AC30" s="200">
        <v>11.11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26.27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2.67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4.7300000000000004</v>
      </c>
      <c r="K31" s="200">
        <v>5.49</v>
      </c>
      <c r="L31" s="200">
        <v>2.12</v>
      </c>
      <c r="M31" s="200">
        <v>0</v>
      </c>
      <c r="N31" s="200">
        <v>1.01</v>
      </c>
      <c r="O31" s="200">
        <v>1.68</v>
      </c>
      <c r="P31" s="200">
        <v>2.0699999999999998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9.74</v>
      </c>
      <c r="V31" s="200">
        <v>0.12</v>
      </c>
      <c r="W31" s="200">
        <v>0.39</v>
      </c>
      <c r="X31" s="200">
        <v>1.25</v>
      </c>
      <c r="Y31" s="200">
        <v>0</v>
      </c>
      <c r="Z31" s="200">
        <v>2.35</v>
      </c>
      <c r="AA31" s="200">
        <v>0.59</v>
      </c>
      <c r="AB31" s="200">
        <v>0</v>
      </c>
      <c r="AC31" s="200">
        <v>11.11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26.27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2.67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4.7300000000000004</v>
      </c>
      <c r="K32" s="200">
        <v>5.49</v>
      </c>
      <c r="L32" s="200">
        <v>2.12</v>
      </c>
      <c r="M32" s="200">
        <v>0</v>
      </c>
      <c r="N32" s="200">
        <v>1.01</v>
      </c>
      <c r="O32" s="200">
        <v>1.68</v>
      </c>
      <c r="P32" s="200">
        <v>2.0699999999999998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9.74</v>
      </c>
      <c r="V32" s="200">
        <v>0.12</v>
      </c>
      <c r="W32" s="200">
        <v>0.39</v>
      </c>
      <c r="X32" s="200">
        <v>1.25</v>
      </c>
      <c r="Y32" s="200">
        <v>0</v>
      </c>
      <c r="Z32" s="200">
        <v>2.35</v>
      </c>
      <c r="AA32" s="200">
        <v>0.59</v>
      </c>
      <c r="AB32" s="200">
        <v>0</v>
      </c>
      <c r="AC32" s="200">
        <v>11.11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26.27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2.67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4.7300000000000004</v>
      </c>
      <c r="K33" s="200">
        <v>5.49</v>
      </c>
      <c r="L33" s="200">
        <v>2.12</v>
      </c>
      <c r="M33" s="200">
        <v>0</v>
      </c>
      <c r="N33" s="200">
        <v>1.01</v>
      </c>
      <c r="O33" s="200">
        <v>1.68</v>
      </c>
      <c r="P33" s="200">
        <v>2.0699999999999998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9.74</v>
      </c>
      <c r="V33" s="200">
        <v>0.12</v>
      </c>
      <c r="W33" s="200">
        <v>0.39</v>
      </c>
      <c r="X33" s="200">
        <v>1.25</v>
      </c>
      <c r="Y33" s="200">
        <v>0</v>
      </c>
      <c r="Z33" s="200">
        <v>2.35</v>
      </c>
      <c r="AA33" s="200">
        <v>0.59</v>
      </c>
      <c r="AB33" s="200">
        <v>0</v>
      </c>
      <c r="AC33" s="200">
        <v>11.11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26.27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2.67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4.7300000000000004</v>
      </c>
      <c r="K34" s="200">
        <v>5.49</v>
      </c>
      <c r="L34" s="200">
        <v>2.12</v>
      </c>
      <c r="M34" s="200">
        <v>0</v>
      </c>
      <c r="N34" s="200">
        <v>1.01</v>
      </c>
      <c r="O34" s="200">
        <v>1.68</v>
      </c>
      <c r="P34" s="200">
        <v>2.0699999999999998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9.74</v>
      </c>
      <c r="V34" s="200">
        <v>0.12</v>
      </c>
      <c r="W34" s="200">
        <v>0.39</v>
      </c>
      <c r="X34" s="200">
        <v>1.25</v>
      </c>
      <c r="Y34" s="200">
        <v>0</v>
      </c>
      <c r="Z34" s="200">
        <v>2.35</v>
      </c>
      <c r="AA34" s="200">
        <v>0.59</v>
      </c>
      <c r="AB34" s="200">
        <v>0</v>
      </c>
      <c r="AC34" s="200">
        <v>11.11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26.27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2.67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5.57</v>
      </c>
      <c r="K35" s="200">
        <v>5.49</v>
      </c>
      <c r="L35" s="200">
        <v>2.12</v>
      </c>
      <c r="M35" s="200">
        <v>0</v>
      </c>
      <c r="N35" s="200">
        <v>1.01</v>
      </c>
      <c r="O35" s="200">
        <v>1.68</v>
      </c>
      <c r="P35" s="200">
        <v>2.0699999999999998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9.74</v>
      </c>
      <c r="V35" s="200">
        <v>0.12</v>
      </c>
      <c r="W35" s="200">
        <v>0.39</v>
      </c>
      <c r="X35" s="200">
        <v>1.25</v>
      </c>
      <c r="Y35" s="200">
        <v>0</v>
      </c>
      <c r="Z35" s="200">
        <v>2.35</v>
      </c>
      <c r="AA35" s="200">
        <v>0.59</v>
      </c>
      <c r="AB35" s="200">
        <v>0</v>
      </c>
      <c r="AC35" s="200">
        <v>12.11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26.97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2.67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5.57</v>
      </c>
      <c r="K36" s="200">
        <v>5.49</v>
      </c>
      <c r="L36" s="200">
        <v>2.12</v>
      </c>
      <c r="M36" s="200">
        <v>0</v>
      </c>
      <c r="N36" s="200">
        <v>1.01</v>
      </c>
      <c r="O36" s="200">
        <v>1.68</v>
      </c>
      <c r="P36" s="200">
        <v>2.0699999999999998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9.74</v>
      </c>
      <c r="V36" s="200">
        <v>0.12</v>
      </c>
      <c r="W36" s="200">
        <v>0.39</v>
      </c>
      <c r="X36" s="200">
        <v>1.25</v>
      </c>
      <c r="Y36" s="200">
        <v>0</v>
      </c>
      <c r="Z36" s="200">
        <v>2.35</v>
      </c>
      <c r="AA36" s="200">
        <v>0.59</v>
      </c>
      <c r="AB36" s="200">
        <v>0</v>
      </c>
      <c r="AC36" s="200">
        <v>12.11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26.27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2.67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5.57</v>
      </c>
      <c r="K37" s="200">
        <v>5.49</v>
      </c>
      <c r="L37" s="200">
        <v>2.12</v>
      </c>
      <c r="M37" s="200">
        <v>0</v>
      </c>
      <c r="N37" s="200">
        <v>0.48</v>
      </c>
      <c r="O37" s="200">
        <v>1.68</v>
      </c>
      <c r="P37" s="200">
        <v>2.0699999999999998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9.74</v>
      </c>
      <c r="V37" s="200">
        <v>0.12</v>
      </c>
      <c r="W37" s="200">
        <v>0.39</v>
      </c>
      <c r="X37" s="200">
        <v>1.25</v>
      </c>
      <c r="Y37" s="200">
        <v>0</v>
      </c>
      <c r="Z37" s="200">
        <v>2.35</v>
      </c>
      <c r="AA37" s="200">
        <v>0.59</v>
      </c>
      <c r="AB37" s="200">
        <v>0</v>
      </c>
      <c r="AC37" s="200">
        <v>12.11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26.27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2.67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5.57</v>
      </c>
      <c r="K38" s="200">
        <v>5.49</v>
      </c>
      <c r="L38" s="200">
        <v>2.12</v>
      </c>
      <c r="M38" s="200">
        <v>0</v>
      </c>
      <c r="N38" s="200">
        <v>0.48</v>
      </c>
      <c r="O38" s="200">
        <v>1.68</v>
      </c>
      <c r="P38" s="200">
        <v>2.0699999999999998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9.74</v>
      </c>
      <c r="V38" s="200">
        <v>0.12</v>
      </c>
      <c r="W38" s="200">
        <v>0.39</v>
      </c>
      <c r="X38" s="200">
        <v>1.25</v>
      </c>
      <c r="Y38" s="200">
        <v>0</v>
      </c>
      <c r="Z38" s="200">
        <v>2.35</v>
      </c>
      <c r="AA38" s="200">
        <v>0.59</v>
      </c>
      <c r="AB38" s="200">
        <v>0</v>
      </c>
      <c r="AC38" s="200">
        <v>12.11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26.27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2.67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5.57</v>
      </c>
      <c r="K39" s="200">
        <v>5.5</v>
      </c>
      <c r="L39" s="200">
        <v>2.12</v>
      </c>
      <c r="M39" s="200">
        <v>0</v>
      </c>
      <c r="N39" s="200">
        <v>0.48</v>
      </c>
      <c r="O39" s="200">
        <v>1.68</v>
      </c>
      <c r="P39" s="200">
        <v>2.0699999999999998</v>
      </c>
      <c r="Q39" s="200">
        <v>0.09</v>
      </c>
      <c r="R39" s="200">
        <v>0.36</v>
      </c>
      <c r="S39" s="200">
        <v>0.22</v>
      </c>
      <c r="T39" s="200">
        <v>0</v>
      </c>
      <c r="U39" s="200">
        <v>9.74</v>
      </c>
      <c r="V39" s="200">
        <v>0.12</v>
      </c>
      <c r="W39" s="200">
        <v>0.39</v>
      </c>
      <c r="X39" s="200">
        <v>1.25</v>
      </c>
      <c r="Y39" s="200">
        <v>0</v>
      </c>
      <c r="Z39" s="200">
        <v>2.35</v>
      </c>
      <c r="AA39" s="200">
        <v>0.59</v>
      </c>
      <c r="AB39" s="200">
        <v>0</v>
      </c>
      <c r="AC39" s="200">
        <v>13.11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25.47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2.67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5.57</v>
      </c>
      <c r="K40" s="200">
        <v>15.37</v>
      </c>
      <c r="L40" s="200">
        <v>2.12</v>
      </c>
      <c r="M40" s="200">
        <v>0</v>
      </c>
      <c r="N40" s="200">
        <v>0.48</v>
      </c>
      <c r="O40" s="200">
        <v>1.68</v>
      </c>
      <c r="P40" s="200">
        <v>2.0699999999999998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9.74</v>
      </c>
      <c r="V40" s="200">
        <v>0.12</v>
      </c>
      <c r="W40" s="200">
        <v>0.39</v>
      </c>
      <c r="X40" s="200">
        <v>1.25</v>
      </c>
      <c r="Y40" s="200">
        <v>0</v>
      </c>
      <c r="Z40" s="200">
        <v>2.35</v>
      </c>
      <c r="AA40" s="200">
        <v>0.59</v>
      </c>
      <c r="AB40" s="200">
        <v>0</v>
      </c>
      <c r="AC40" s="200">
        <v>13.11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25.47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2.67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5.57</v>
      </c>
      <c r="K41" s="200">
        <v>5.5</v>
      </c>
      <c r="L41" s="200">
        <v>2.12</v>
      </c>
      <c r="M41" s="200">
        <v>0</v>
      </c>
      <c r="N41" s="200">
        <v>0.48</v>
      </c>
      <c r="O41" s="200">
        <v>1.68</v>
      </c>
      <c r="P41" s="200">
        <v>2.0699999999999998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9.74</v>
      </c>
      <c r="V41" s="200">
        <v>0.12</v>
      </c>
      <c r="W41" s="200">
        <v>0.39</v>
      </c>
      <c r="X41" s="200">
        <v>1.25</v>
      </c>
      <c r="Y41" s="200">
        <v>0</v>
      </c>
      <c r="Z41" s="200">
        <v>2.35</v>
      </c>
      <c r="AA41" s="200">
        <v>0.59</v>
      </c>
      <c r="AB41" s="200">
        <v>0</v>
      </c>
      <c r="AC41" s="200">
        <v>13.11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25.47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2.67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5.57</v>
      </c>
      <c r="K42" s="200">
        <v>5.5</v>
      </c>
      <c r="L42" s="200">
        <v>2.12</v>
      </c>
      <c r="M42" s="200">
        <v>0</v>
      </c>
      <c r="N42" s="200">
        <v>0.48</v>
      </c>
      <c r="O42" s="200">
        <v>1.68</v>
      </c>
      <c r="P42" s="200">
        <v>2.0699999999999998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9.74</v>
      </c>
      <c r="V42" s="200">
        <v>0.12</v>
      </c>
      <c r="W42" s="200">
        <v>0.39</v>
      </c>
      <c r="X42" s="200">
        <v>1.25</v>
      </c>
      <c r="Y42" s="200">
        <v>0</v>
      </c>
      <c r="Z42" s="200">
        <v>2.35</v>
      </c>
      <c r="AA42" s="200">
        <v>0.59</v>
      </c>
      <c r="AB42" s="200">
        <v>0</v>
      </c>
      <c r="AC42" s="200">
        <v>13.11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25.47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2.67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5.57</v>
      </c>
      <c r="K43" s="200">
        <v>5.5</v>
      </c>
      <c r="L43" s="200">
        <v>2.12</v>
      </c>
      <c r="M43" s="200">
        <v>0</v>
      </c>
      <c r="N43" s="200">
        <v>0.48</v>
      </c>
      <c r="O43" s="200">
        <v>1.68</v>
      </c>
      <c r="P43" s="200">
        <v>2.0699999999999998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9.74</v>
      </c>
      <c r="V43" s="200">
        <v>0.12</v>
      </c>
      <c r="W43" s="200">
        <v>0.39</v>
      </c>
      <c r="X43" s="200">
        <v>1.25</v>
      </c>
      <c r="Y43" s="200">
        <v>0</v>
      </c>
      <c r="Z43" s="200">
        <v>2.35</v>
      </c>
      <c r="AA43" s="200">
        <v>0.59</v>
      </c>
      <c r="AB43" s="200">
        <v>0</v>
      </c>
      <c r="AC43" s="200">
        <v>11.68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25.47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2.67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5.57</v>
      </c>
      <c r="K44" s="200">
        <v>5.5</v>
      </c>
      <c r="L44" s="200">
        <v>2.12</v>
      </c>
      <c r="M44" s="200">
        <v>0</v>
      </c>
      <c r="N44" s="200">
        <v>0.48</v>
      </c>
      <c r="O44" s="200">
        <v>1.68</v>
      </c>
      <c r="P44" s="200">
        <v>2.0699999999999998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9.74</v>
      </c>
      <c r="V44" s="200">
        <v>0.12</v>
      </c>
      <c r="W44" s="200">
        <v>0.39</v>
      </c>
      <c r="X44" s="200">
        <v>1.25</v>
      </c>
      <c r="Y44" s="200">
        <v>0</v>
      </c>
      <c r="Z44" s="200">
        <v>2.35</v>
      </c>
      <c r="AA44" s="200">
        <v>0.59</v>
      </c>
      <c r="AB44" s="200">
        <v>0</v>
      </c>
      <c r="AC44" s="200">
        <v>11.68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25.47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2.67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5.57</v>
      </c>
      <c r="K45" s="200">
        <v>5.5</v>
      </c>
      <c r="L45" s="200">
        <v>2.12</v>
      </c>
      <c r="M45" s="200">
        <v>0</v>
      </c>
      <c r="N45" s="200">
        <v>0.48</v>
      </c>
      <c r="O45" s="200">
        <v>1.68</v>
      </c>
      <c r="P45" s="200">
        <v>2.0699999999999998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9.74</v>
      </c>
      <c r="V45" s="200">
        <v>0.12</v>
      </c>
      <c r="W45" s="200">
        <v>0.39</v>
      </c>
      <c r="X45" s="200">
        <v>1.25</v>
      </c>
      <c r="Y45" s="200">
        <v>0</v>
      </c>
      <c r="Z45" s="200">
        <v>2.35</v>
      </c>
      <c r="AA45" s="200">
        <v>0.59</v>
      </c>
      <c r="AB45" s="200">
        <v>0</v>
      </c>
      <c r="AC45" s="200">
        <v>11.68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21.76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2.67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5.57</v>
      </c>
      <c r="K46" s="200">
        <v>5.5</v>
      </c>
      <c r="L46" s="200">
        <v>2.12</v>
      </c>
      <c r="M46" s="200">
        <v>0</v>
      </c>
      <c r="N46" s="200">
        <v>0.48</v>
      </c>
      <c r="O46" s="200">
        <v>1.68</v>
      </c>
      <c r="P46" s="200">
        <v>2.0699999999999998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9.74</v>
      </c>
      <c r="V46" s="200">
        <v>0.12</v>
      </c>
      <c r="W46" s="200">
        <v>0.39</v>
      </c>
      <c r="X46" s="200">
        <v>1.25</v>
      </c>
      <c r="Y46" s="200">
        <v>0</v>
      </c>
      <c r="Z46" s="200">
        <v>2.35</v>
      </c>
      <c r="AA46" s="200">
        <v>0.59</v>
      </c>
      <c r="AB46" s="200">
        <v>0</v>
      </c>
      <c r="AC46" s="200">
        <v>11.68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29.44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2.67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5.57</v>
      </c>
      <c r="K47" s="200">
        <v>5.5</v>
      </c>
      <c r="L47" s="200">
        <v>2.12</v>
      </c>
      <c r="M47" s="200">
        <v>0</v>
      </c>
      <c r="N47" s="200">
        <v>0.48</v>
      </c>
      <c r="O47" s="200">
        <v>1.68</v>
      </c>
      <c r="P47" s="200">
        <v>2.0699999999999998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9.74</v>
      </c>
      <c r="V47" s="200">
        <v>0.12</v>
      </c>
      <c r="W47" s="200">
        <v>0.39</v>
      </c>
      <c r="X47" s="200">
        <v>1.25</v>
      </c>
      <c r="Y47" s="200">
        <v>0</v>
      </c>
      <c r="Z47" s="200">
        <v>2.35</v>
      </c>
      <c r="AA47" s="200">
        <v>0.59</v>
      </c>
      <c r="AB47" s="200">
        <v>0</v>
      </c>
      <c r="AC47" s="200">
        <v>11.68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23.6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2.67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5.57</v>
      </c>
      <c r="K48" s="200">
        <v>5.5</v>
      </c>
      <c r="L48" s="200">
        <v>2.12</v>
      </c>
      <c r="M48" s="200">
        <v>0</v>
      </c>
      <c r="N48" s="200">
        <v>0.48</v>
      </c>
      <c r="O48" s="200">
        <v>1.68</v>
      </c>
      <c r="P48" s="200">
        <v>2.0699999999999998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9.74</v>
      </c>
      <c r="V48" s="200">
        <v>0.12</v>
      </c>
      <c r="W48" s="200">
        <v>0.39</v>
      </c>
      <c r="X48" s="200">
        <v>1.25</v>
      </c>
      <c r="Y48" s="200">
        <v>0</v>
      </c>
      <c r="Z48" s="200">
        <v>2.35</v>
      </c>
      <c r="AA48" s="200">
        <v>0.59</v>
      </c>
      <c r="AB48" s="200">
        <v>0</v>
      </c>
      <c r="AC48" s="200">
        <v>11.68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23.6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2.67</v>
      </c>
      <c r="E49" s="200">
        <v>0</v>
      </c>
      <c r="F49" s="200">
        <v>0</v>
      </c>
      <c r="G49" s="200">
        <v>1.93</v>
      </c>
      <c r="H49" s="200">
        <v>0</v>
      </c>
      <c r="I49" s="200">
        <v>0</v>
      </c>
      <c r="J49" s="200">
        <v>5.57</v>
      </c>
      <c r="K49" s="200">
        <v>5.5</v>
      </c>
      <c r="L49" s="200">
        <v>2.12</v>
      </c>
      <c r="M49" s="200">
        <v>0</v>
      </c>
      <c r="N49" s="200">
        <v>0.48</v>
      </c>
      <c r="O49" s="200">
        <v>1.68</v>
      </c>
      <c r="P49" s="200">
        <v>2.0699999999999998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9.74</v>
      </c>
      <c r="V49" s="200">
        <v>0.12</v>
      </c>
      <c r="W49" s="200">
        <v>0.39</v>
      </c>
      <c r="X49" s="200">
        <v>1.25</v>
      </c>
      <c r="Y49" s="200">
        <v>0</v>
      </c>
      <c r="Z49" s="200">
        <v>2.35</v>
      </c>
      <c r="AA49" s="200">
        <v>0.59</v>
      </c>
      <c r="AB49" s="200">
        <v>0</v>
      </c>
      <c r="AC49" s="200">
        <v>11.68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23.6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2.67</v>
      </c>
      <c r="E50" s="200">
        <v>0</v>
      </c>
      <c r="F50" s="200">
        <v>0</v>
      </c>
      <c r="G50" s="200">
        <v>1.93</v>
      </c>
      <c r="H50" s="200">
        <v>0</v>
      </c>
      <c r="I50" s="200">
        <v>0</v>
      </c>
      <c r="J50" s="200">
        <v>5.57</v>
      </c>
      <c r="K50" s="200">
        <v>5.5</v>
      </c>
      <c r="L50" s="200">
        <v>2.12</v>
      </c>
      <c r="M50" s="200">
        <v>0</v>
      </c>
      <c r="N50" s="200">
        <v>0.48</v>
      </c>
      <c r="O50" s="200">
        <v>1.68</v>
      </c>
      <c r="P50" s="200">
        <v>2.0699999999999998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9.74</v>
      </c>
      <c r="V50" s="200">
        <v>0.12</v>
      </c>
      <c r="W50" s="200">
        <v>0.39</v>
      </c>
      <c r="X50" s="200">
        <v>1.25</v>
      </c>
      <c r="Y50" s="200">
        <v>0</v>
      </c>
      <c r="Z50" s="200">
        <v>2.35</v>
      </c>
      <c r="AA50" s="200">
        <v>0.59</v>
      </c>
      <c r="AB50" s="200">
        <v>0</v>
      </c>
      <c r="AC50" s="200">
        <v>11.68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23.6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2.67</v>
      </c>
      <c r="E51" s="200">
        <v>0</v>
      </c>
      <c r="F51" s="200">
        <v>0</v>
      </c>
      <c r="G51" s="200">
        <v>1.93</v>
      </c>
      <c r="H51" s="200">
        <v>0</v>
      </c>
      <c r="I51" s="200">
        <v>0</v>
      </c>
      <c r="J51" s="200">
        <v>6.26</v>
      </c>
      <c r="K51" s="200">
        <v>5.5</v>
      </c>
      <c r="L51" s="200">
        <v>2.12</v>
      </c>
      <c r="M51" s="200">
        <v>0</v>
      </c>
      <c r="N51" s="200">
        <v>0.48</v>
      </c>
      <c r="O51" s="200">
        <v>1.68</v>
      </c>
      <c r="P51" s="200">
        <v>2.0699999999999998</v>
      </c>
      <c r="Q51" s="200">
        <v>0.09</v>
      </c>
      <c r="R51" s="200">
        <v>0.36</v>
      </c>
      <c r="S51" s="200">
        <v>0.18</v>
      </c>
      <c r="T51" s="200">
        <v>0</v>
      </c>
      <c r="U51" s="200">
        <v>9.74</v>
      </c>
      <c r="V51" s="200">
        <v>0.12</v>
      </c>
      <c r="W51" s="200">
        <v>0.39</v>
      </c>
      <c r="X51" s="200">
        <v>1.25</v>
      </c>
      <c r="Y51" s="200">
        <v>0</v>
      </c>
      <c r="Z51" s="200">
        <v>2.35</v>
      </c>
      <c r="AA51" s="200">
        <v>0.59</v>
      </c>
      <c r="AB51" s="200">
        <v>0</v>
      </c>
      <c r="AC51" s="200">
        <v>11.68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23.29</v>
      </c>
      <c r="AJ51" s="200">
        <v>0</v>
      </c>
      <c r="AK51" s="200">
        <v>1.55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2.67</v>
      </c>
      <c r="E52" s="200">
        <v>0</v>
      </c>
      <c r="F52" s="200">
        <v>0</v>
      </c>
      <c r="G52" s="200">
        <v>1.93</v>
      </c>
      <c r="H52" s="200">
        <v>0</v>
      </c>
      <c r="I52" s="200">
        <v>0</v>
      </c>
      <c r="J52" s="200">
        <v>6.26</v>
      </c>
      <c r="K52" s="200">
        <v>5.5</v>
      </c>
      <c r="L52" s="200">
        <v>2.12</v>
      </c>
      <c r="M52" s="200">
        <v>0</v>
      </c>
      <c r="N52" s="200">
        <v>0.48</v>
      </c>
      <c r="O52" s="200">
        <v>1.68</v>
      </c>
      <c r="P52" s="200">
        <v>2.0699999999999998</v>
      </c>
      <c r="Q52" s="200">
        <v>0.09</v>
      </c>
      <c r="R52" s="200">
        <v>0.36</v>
      </c>
      <c r="S52" s="200">
        <v>0.18</v>
      </c>
      <c r="T52" s="200">
        <v>0</v>
      </c>
      <c r="U52" s="200">
        <v>9.74</v>
      </c>
      <c r="V52" s="200">
        <v>0.12</v>
      </c>
      <c r="W52" s="200">
        <v>0.39</v>
      </c>
      <c r="X52" s="200">
        <v>1.25</v>
      </c>
      <c r="Y52" s="200">
        <v>0</v>
      </c>
      <c r="Z52" s="200">
        <v>2.35</v>
      </c>
      <c r="AA52" s="200">
        <v>0.59</v>
      </c>
      <c r="AB52" s="200">
        <v>0</v>
      </c>
      <c r="AC52" s="200">
        <v>11.68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23.29</v>
      </c>
      <c r="AJ52" s="200">
        <v>0</v>
      </c>
      <c r="AK52" s="200">
        <v>1.55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2.67</v>
      </c>
      <c r="E53" s="200">
        <v>0</v>
      </c>
      <c r="F53" s="200">
        <v>0</v>
      </c>
      <c r="G53" s="200">
        <v>3.86</v>
      </c>
      <c r="H53" s="200">
        <v>0</v>
      </c>
      <c r="I53" s="200">
        <v>0</v>
      </c>
      <c r="J53" s="200">
        <v>6.26</v>
      </c>
      <c r="K53" s="200">
        <v>5.5</v>
      </c>
      <c r="L53" s="200">
        <v>2.12</v>
      </c>
      <c r="M53" s="200">
        <v>0</v>
      </c>
      <c r="N53" s="200">
        <v>0.48</v>
      </c>
      <c r="O53" s="200">
        <v>1.68</v>
      </c>
      <c r="P53" s="200">
        <v>2.0699999999999998</v>
      </c>
      <c r="Q53" s="200">
        <v>0.09</v>
      </c>
      <c r="R53" s="200">
        <v>0.36</v>
      </c>
      <c r="S53" s="200">
        <v>0.18</v>
      </c>
      <c r="T53" s="200">
        <v>0</v>
      </c>
      <c r="U53" s="200">
        <v>9.74</v>
      </c>
      <c r="V53" s="200">
        <v>0.12</v>
      </c>
      <c r="W53" s="200">
        <v>0.39</v>
      </c>
      <c r="X53" s="200">
        <v>1.25</v>
      </c>
      <c r="Y53" s="200">
        <v>0</v>
      </c>
      <c r="Z53" s="200">
        <v>2.35</v>
      </c>
      <c r="AA53" s="200">
        <v>0.59</v>
      </c>
      <c r="AB53" s="200">
        <v>0</v>
      </c>
      <c r="AC53" s="200">
        <v>11.68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23.29</v>
      </c>
      <c r="AJ53" s="200">
        <v>0</v>
      </c>
      <c r="AK53" s="200">
        <v>1.55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2.67</v>
      </c>
      <c r="E54" s="200">
        <v>0</v>
      </c>
      <c r="F54" s="200">
        <v>0</v>
      </c>
      <c r="G54" s="200">
        <v>3.86</v>
      </c>
      <c r="H54" s="200">
        <v>0</v>
      </c>
      <c r="I54" s="200">
        <v>0</v>
      </c>
      <c r="J54" s="200">
        <v>6.26</v>
      </c>
      <c r="K54" s="200">
        <v>5.5</v>
      </c>
      <c r="L54" s="200">
        <v>2.12</v>
      </c>
      <c r="M54" s="200">
        <v>0</v>
      </c>
      <c r="N54" s="200">
        <v>0.48</v>
      </c>
      <c r="O54" s="200">
        <v>1.68</v>
      </c>
      <c r="P54" s="200">
        <v>2.0699999999999998</v>
      </c>
      <c r="Q54" s="200">
        <v>0.09</v>
      </c>
      <c r="R54" s="200">
        <v>0.36</v>
      </c>
      <c r="S54" s="200">
        <v>0.18</v>
      </c>
      <c r="T54" s="200">
        <v>0</v>
      </c>
      <c r="U54" s="200">
        <v>9.74</v>
      </c>
      <c r="V54" s="200">
        <v>0.12</v>
      </c>
      <c r="W54" s="200">
        <v>0.39</v>
      </c>
      <c r="X54" s="200">
        <v>1.25</v>
      </c>
      <c r="Y54" s="200">
        <v>0</v>
      </c>
      <c r="Z54" s="200">
        <v>2.35</v>
      </c>
      <c r="AA54" s="200">
        <v>0.59</v>
      </c>
      <c r="AB54" s="200">
        <v>0</v>
      </c>
      <c r="AC54" s="200">
        <v>11.68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23.29</v>
      </c>
      <c r="AJ54" s="200">
        <v>0</v>
      </c>
      <c r="AK54" s="200">
        <v>1.55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2.67</v>
      </c>
      <c r="E55" s="200">
        <v>0</v>
      </c>
      <c r="F55" s="200">
        <v>0</v>
      </c>
      <c r="G55" s="200">
        <v>3.86</v>
      </c>
      <c r="H55" s="200">
        <v>0</v>
      </c>
      <c r="I55" s="200">
        <v>0</v>
      </c>
      <c r="J55" s="200">
        <v>6.26</v>
      </c>
      <c r="K55" s="200">
        <v>5.5</v>
      </c>
      <c r="L55" s="200">
        <v>2.12</v>
      </c>
      <c r="M55" s="200">
        <v>0</v>
      </c>
      <c r="N55" s="200">
        <v>0.48</v>
      </c>
      <c r="O55" s="200">
        <v>1.68</v>
      </c>
      <c r="P55" s="200">
        <v>2.0699999999999998</v>
      </c>
      <c r="Q55" s="200">
        <v>0.09</v>
      </c>
      <c r="R55" s="200">
        <v>0.36</v>
      </c>
      <c r="S55" s="200">
        <v>0.18</v>
      </c>
      <c r="T55" s="200">
        <v>0</v>
      </c>
      <c r="U55" s="200">
        <v>9.74</v>
      </c>
      <c r="V55" s="200">
        <v>0.12</v>
      </c>
      <c r="W55" s="200">
        <v>0.39</v>
      </c>
      <c r="X55" s="200">
        <v>1.25</v>
      </c>
      <c r="Y55" s="200">
        <v>0</v>
      </c>
      <c r="Z55" s="200">
        <v>2.35</v>
      </c>
      <c r="AA55" s="200">
        <v>0.59</v>
      </c>
      <c r="AB55" s="200">
        <v>0</v>
      </c>
      <c r="AC55" s="200">
        <v>11.68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23.29</v>
      </c>
      <c r="AJ55" s="200">
        <v>0</v>
      </c>
      <c r="AK55" s="200">
        <v>1.55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2.67</v>
      </c>
      <c r="E56" s="200">
        <v>0</v>
      </c>
      <c r="F56" s="200">
        <v>0</v>
      </c>
      <c r="G56" s="200">
        <v>3.86</v>
      </c>
      <c r="H56" s="200">
        <v>0</v>
      </c>
      <c r="I56" s="200">
        <v>0</v>
      </c>
      <c r="J56" s="200">
        <v>6.26</v>
      </c>
      <c r="K56" s="200">
        <v>5.5</v>
      </c>
      <c r="L56" s="200">
        <v>2.12</v>
      </c>
      <c r="M56" s="200">
        <v>0</v>
      </c>
      <c r="N56" s="200">
        <v>0.48</v>
      </c>
      <c r="O56" s="200">
        <v>1.68</v>
      </c>
      <c r="P56" s="200">
        <v>2.0699999999999998</v>
      </c>
      <c r="Q56" s="200">
        <v>0.09</v>
      </c>
      <c r="R56" s="200">
        <v>0.36</v>
      </c>
      <c r="S56" s="200">
        <v>0.18</v>
      </c>
      <c r="T56" s="200">
        <v>0</v>
      </c>
      <c r="U56" s="200">
        <v>9.74</v>
      </c>
      <c r="V56" s="200">
        <v>0.12</v>
      </c>
      <c r="W56" s="200">
        <v>0.39</v>
      </c>
      <c r="X56" s="200">
        <v>1.25</v>
      </c>
      <c r="Y56" s="200">
        <v>0</v>
      </c>
      <c r="Z56" s="200">
        <v>2.35</v>
      </c>
      <c r="AA56" s="200">
        <v>0.59</v>
      </c>
      <c r="AB56" s="200">
        <v>0</v>
      </c>
      <c r="AC56" s="200">
        <v>11.68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23.29</v>
      </c>
      <c r="AJ56" s="200">
        <v>0</v>
      </c>
      <c r="AK56" s="200">
        <v>1.56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2.67</v>
      </c>
      <c r="E57" s="200">
        <v>0</v>
      </c>
      <c r="F57" s="200">
        <v>0</v>
      </c>
      <c r="G57" s="200">
        <v>3.86</v>
      </c>
      <c r="H57" s="200">
        <v>0</v>
      </c>
      <c r="I57" s="200">
        <v>0</v>
      </c>
      <c r="J57" s="200">
        <v>6.26</v>
      </c>
      <c r="K57" s="200">
        <v>5.5</v>
      </c>
      <c r="L57" s="200">
        <v>2.12</v>
      </c>
      <c r="M57" s="200">
        <v>0</v>
      </c>
      <c r="N57" s="200">
        <v>0.48</v>
      </c>
      <c r="O57" s="200">
        <v>1.68</v>
      </c>
      <c r="P57" s="200">
        <v>2.0699999999999998</v>
      </c>
      <c r="Q57" s="200">
        <v>0.09</v>
      </c>
      <c r="R57" s="200">
        <v>0.36</v>
      </c>
      <c r="S57" s="200">
        <v>0.18</v>
      </c>
      <c r="T57" s="200">
        <v>0</v>
      </c>
      <c r="U57" s="200">
        <v>9.74</v>
      </c>
      <c r="V57" s="200">
        <v>0.12</v>
      </c>
      <c r="W57" s="200">
        <v>0.39</v>
      </c>
      <c r="X57" s="200">
        <v>1.25</v>
      </c>
      <c r="Y57" s="200">
        <v>0</v>
      </c>
      <c r="Z57" s="200">
        <v>2.35</v>
      </c>
      <c r="AA57" s="200">
        <v>0.59</v>
      </c>
      <c r="AB57" s="200">
        <v>0</v>
      </c>
      <c r="AC57" s="200">
        <v>11.68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23.29</v>
      </c>
      <c r="AJ57" s="200">
        <v>0</v>
      </c>
      <c r="AK57" s="200">
        <v>1.56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2.67</v>
      </c>
      <c r="E58" s="200">
        <v>0</v>
      </c>
      <c r="F58" s="200">
        <v>0</v>
      </c>
      <c r="G58" s="200">
        <v>3.86</v>
      </c>
      <c r="H58" s="200">
        <v>0</v>
      </c>
      <c r="I58" s="200">
        <v>0</v>
      </c>
      <c r="J58" s="200">
        <v>6.26</v>
      </c>
      <c r="K58" s="200">
        <v>5.5</v>
      </c>
      <c r="L58" s="200">
        <v>2.12</v>
      </c>
      <c r="M58" s="200">
        <v>0</v>
      </c>
      <c r="N58" s="200">
        <v>0.48</v>
      </c>
      <c r="O58" s="200">
        <v>1.68</v>
      </c>
      <c r="P58" s="200">
        <v>2.0699999999999998</v>
      </c>
      <c r="Q58" s="200">
        <v>0.09</v>
      </c>
      <c r="R58" s="200">
        <v>0.36</v>
      </c>
      <c r="S58" s="200">
        <v>0.18</v>
      </c>
      <c r="T58" s="200">
        <v>0</v>
      </c>
      <c r="U58" s="200">
        <v>9.74</v>
      </c>
      <c r="V58" s="200">
        <v>0.12</v>
      </c>
      <c r="W58" s="200">
        <v>0.39</v>
      </c>
      <c r="X58" s="200">
        <v>1.25</v>
      </c>
      <c r="Y58" s="200">
        <v>0</v>
      </c>
      <c r="Z58" s="200">
        <v>2.35</v>
      </c>
      <c r="AA58" s="200">
        <v>0.59</v>
      </c>
      <c r="AB58" s="200">
        <v>0</v>
      </c>
      <c r="AC58" s="200">
        <v>11.68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23.29</v>
      </c>
      <c r="AJ58" s="200">
        <v>0</v>
      </c>
      <c r="AK58" s="200">
        <v>1.56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2.67</v>
      </c>
      <c r="E59" s="200">
        <v>0</v>
      </c>
      <c r="F59" s="200">
        <v>0</v>
      </c>
      <c r="G59" s="200">
        <v>3.86</v>
      </c>
      <c r="H59" s="200">
        <v>0</v>
      </c>
      <c r="I59" s="200">
        <v>0</v>
      </c>
      <c r="J59" s="200">
        <v>6.26</v>
      </c>
      <c r="K59" s="200">
        <v>5.5</v>
      </c>
      <c r="L59" s="200">
        <v>2.12</v>
      </c>
      <c r="M59" s="200">
        <v>0</v>
      </c>
      <c r="N59" s="200">
        <v>0.48</v>
      </c>
      <c r="O59" s="200">
        <v>1.68</v>
      </c>
      <c r="P59" s="200">
        <v>2.0699999999999998</v>
      </c>
      <c r="Q59" s="200">
        <v>0.09</v>
      </c>
      <c r="R59" s="200">
        <v>0.36</v>
      </c>
      <c r="S59" s="200">
        <v>0.18</v>
      </c>
      <c r="T59" s="200">
        <v>0</v>
      </c>
      <c r="U59" s="200">
        <v>9.74</v>
      </c>
      <c r="V59" s="200">
        <v>0.12</v>
      </c>
      <c r="W59" s="200">
        <v>0.39</v>
      </c>
      <c r="X59" s="200">
        <v>1.25</v>
      </c>
      <c r="Y59" s="200">
        <v>0</v>
      </c>
      <c r="Z59" s="200">
        <v>2.35</v>
      </c>
      <c r="AA59" s="200">
        <v>0.59</v>
      </c>
      <c r="AB59" s="200">
        <v>0</v>
      </c>
      <c r="AC59" s="200">
        <v>12.03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23.78</v>
      </c>
      <c r="AJ59" s="200">
        <v>0</v>
      </c>
      <c r="AK59" s="200">
        <v>2.34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2.67</v>
      </c>
      <c r="E60" s="200">
        <v>0</v>
      </c>
      <c r="F60" s="200">
        <v>0</v>
      </c>
      <c r="G60" s="200">
        <v>3.86</v>
      </c>
      <c r="H60" s="200">
        <v>0</v>
      </c>
      <c r="I60" s="200">
        <v>0</v>
      </c>
      <c r="J60" s="200">
        <v>6.26</v>
      </c>
      <c r="K60" s="200">
        <v>5.5</v>
      </c>
      <c r="L60" s="200">
        <v>2.12</v>
      </c>
      <c r="M60" s="200">
        <v>0</v>
      </c>
      <c r="N60" s="200">
        <v>0.48</v>
      </c>
      <c r="O60" s="200">
        <v>1.68</v>
      </c>
      <c r="P60" s="200">
        <v>2.0699999999999998</v>
      </c>
      <c r="Q60" s="200">
        <v>0.09</v>
      </c>
      <c r="R60" s="200">
        <v>0.36</v>
      </c>
      <c r="S60" s="200">
        <v>0.18</v>
      </c>
      <c r="T60" s="200">
        <v>0</v>
      </c>
      <c r="U60" s="200">
        <v>9.74</v>
      </c>
      <c r="V60" s="200">
        <v>0.12</v>
      </c>
      <c r="W60" s="200">
        <v>0.39</v>
      </c>
      <c r="X60" s="200">
        <v>1.25</v>
      </c>
      <c r="Y60" s="200">
        <v>0</v>
      </c>
      <c r="Z60" s="200">
        <v>2.35</v>
      </c>
      <c r="AA60" s="200">
        <v>0.59</v>
      </c>
      <c r="AB60" s="200">
        <v>0</v>
      </c>
      <c r="AC60" s="200">
        <v>12.03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23.78</v>
      </c>
      <c r="AJ60" s="200">
        <v>0</v>
      </c>
      <c r="AK60" s="200">
        <v>2.34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2.67</v>
      </c>
      <c r="E61" s="200">
        <v>0</v>
      </c>
      <c r="F61" s="200">
        <v>0</v>
      </c>
      <c r="G61" s="200">
        <v>3.86</v>
      </c>
      <c r="H61" s="200">
        <v>0</v>
      </c>
      <c r="I61" s="200">
        <v>0</v>
      </c>
      <c r="J61" s="200">
        <v>6.26</v>
      </c>
      <c r="K61" s="200">
        <v>5.5</v>
      </c>
      <c r="L61" s="200">
        <v>2.12</v>
      </c>
      <c r="M61" s="200">
        <v>0</v>
      </c>
      <c r="N61" s="200">
        <v>0.48</v>
      </c>
      <c r="O61" s="200">
        <v>1.68</v>
      </c>
      <c r="P61" s="200">
        <v>2.0699999999999998</v>
      </c>
      <c r="Q61" s="200">
        <v>0.09</v>
      </c>
      <c r="R61" s="200">
        <v>0.36</v>
      </c>
      <c r="S61" s="200">
        <v>0.18</v>
      </c>
      <c r="T61" s="200">
        <v>0</v>
      </c>
      <c r="U61" s="200">
        <v>9.74</v>
      </c>
      <c r="V61" s="200">
        <v>0.12</v>
      </c>
      <c r="W61" s="200">
        <v>0.39</v>
      </c>
      <c r="X61" s="200">
        <v>1.25</v>
      </c>
      <c r="Y61" s="200">
        <v>0</v>
      </c>
      <c r="Z61" s="200">
        <v>2.35</v>
      </c>
      <c r="AA61" s="200">
        <v>0.59</v>
      </c>
      <c r="AB61" s="200">
        <v>0</v>
      </c>
      <c r="AC61" s="200">
        <v>12.03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23.78</v>
      </c>
      <c r="AJ61" s="200">
        <v>0</v>
      </c>
      <c r="AK61" s="200">
        <v>2.34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2.67</v>
      </c>
      <c r="E62" s="200">
        <v>0</v>
      </c>
      <c r="F62" s="200">
        <v>0</v>
      </c>
      <c r="G62" s="200">
        <v>3.86</v>
      </c>
      <c r="H62" s="200">
        <v>0</v>
      </c>
      <c r="I62" s="200">
        <v>0</v>
      </c>
      <c r="J62" s="200">
        <v>6.26</v>
      </c>
      <c r="K62" s="200">
        <v>5.5</v>
      </c>
      <c r="L62" s="200">
        <v>2.12</v>
      </c>
      <c r="M62" s="200">
        <v>0</v>
      </c>
      <c r="N62" s="200">
        <v>0.48</v>
      </c>
      <c r="O62" s="200">
        <v>1.68</v>
      </c>
      <c r="P62" s="200">
        <v>2.0699999999999998</v>
      </c>
      <c r="Q62" s="200">
        <v>0.09</v>
      </c>
      <c r="R62" s="200">
        <v>0.36</v>
      </c>
      <c r="S62" s="200">
        <v>0.18</v>
      </c>
      <c r="T62" s="200">
        <v>0</v>
      </c>
      <c r="U62" s="200">
        <v>9.74</v>
      </c>
      <c r="V62" s="200">
        <v>0.12</v>
      </c>
      <c r="W62" s="200">
        <v>0.39</v>
      </c>
      <c r="X62" s="200">
        <v>1.25</v>
      </c>
      <c r="Y62" s="200">
        <v>0</v>
      </c>
      <c r="Z62" s="200">
        <v>2.35</v>
      </c>
      <c r="AA62" s="200">
        <v>0.59</v>
      </c>
      <c r="AB62" s="200">
        <v>0</v>
      </c>
      <c r="AC62" s="200">
        <v>12.03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23.78</v>
      </c>
      <c r="AJ62" s="200">
        <v>0</v>
      </c>
      <c r="AK62" s="200">
        <v>2.34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2.67</v>
      </c>
      <c r="E63" s="200">
        <v>0</v>
      </c>
      <c r="F63" s="200">
        <v>0</v>
      </c>
      <c r="G63" s="200">
        <v>3.86</v>
      </c>
      <c r="H63" s="200">
        <v>0</v>
      </c>
      <c r="I63" s="200">
        <v>0</v>
      </c>
      <c r="J63" s="200">
        <v>6.26</v>
      </c>
      <c r="K63" s="200">
        <v>5.5</v>
      </c>
      <c r="L63" s="200">
        <v>2.12</v>
      </c>
      <c r="M63" s="200">
        <v>0</v>
      </c>
      <c r="N63" s="200">
        <v>0.48</v>
      </c>
      <c r="O63" s="200">
        <v>1.68</v>
      </c>
      <c r="P63" s="200">
        <v>2.0699999999999998</v>
      </c>
      <c r="Q63" s="200">
        <v>0.09</v>
      </c>
      <c r="R63" s="200">
        <v>0.36</v>
      </c>
      <c r="S63" s="200">
        <v>1.23</v>
      </c>
      <c r="T63" s="200">
        <v>0</v>
      </c>
      <c r="U63" s="200">
        <v>9.74</v>
      </c>
      <c r="V63" s="200">
        <v>0.12</v>
      </c>
      <c r="W63" s="200">
        <v>0.39</v>
      </c>
      <c r="X63" s="200">
        <v>1.25</v>
      </c>
      <c r="Y63" s="200">
        <v>0</v>
      </c>
      <c r="Z63" s="200">
        <v>2.35</v>
      </c>
      <c r="AA63" s="200">
        <v>0.59</v>
      </c>
      <c r="AB63" s="200">
        <v>0</v>
      </c>
      <c r="AC63" s="200">
        <v>12.03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23.78</v>
      </c>
      <c r="AJ63" s="200">
        <v>0</v>
      </c>
      <c r="AK63" s="200">
        <v>2.34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2.67</v>
      </c>
      <c r="E64" s="200">
        <v>0</v>
      </c>
      <c r="F64" s="200">
        <v>0</v>
      </c>
      <c r="G64" s="200">
        <v>3.86</v>
      </c>
      <c r="H64" s="200">
        <v>0</v>
      </c>
      <c r="I64" s="200">
        <v>0</v>
      </c>
      <c r="J64" s="200">
        <v>6.26</v>
      </c>
      <c r="K64" s="200">
        <v>5.5</v>
      </c>
      <c r="L64" s="200">
        <v>2.12</v>
      </c>
      <c r="M64" s="200">
        <v>0</v>
      </c>
      <c r="N64" s="200">
        <v>0.48</v>
      </c>
      <c r="O64" s="200">
        <v>1.68</v>
      </c>
      <c r="P64" s="200">
        <v>2.0699999999999998</v>
      </c>
      <c r="Q64" s="200">
        <v>0.09</v>
      </c>
      <c r="R64" s="200">
        <v>0.36</v>
      </c>
      <c r="S64" s="200">
        <v>1.61</v>
      </c>
      <c r="T64" s="200">
        <v>0</v>
      </c>
      <c r="U64" s="200">
        <v>9.74</v>
      </c>
      <c r="V64" s="200">
        <v>0.12</v>
      </c>
      <c r="W64" s="200">
        <v>0.39</v>
      </c>
      <c r="X64" s="200">
        <v>1.25</v>
      </c>
      <c r="Y64" s="200">
        <v>0</v>
      </c>
      <c r="Z64" s="200">
        <v>2.35</v>
      </c>
      <c r="AA64" s="200">
        <v>0.59</v>
      </c>
      <c r="AB64" s="200">
        <v>0</v>
      </c>
      <c r="AC64" s="200">
        <v>12.03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23.78</v>
      </c>
      <c r="AJ64" s="200">
        <v>0</v>
      </c>
      <c r="AK64" s="200">
        <v>2.34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2.67</v>
      </c>
      <c r="E65" s="200">
        <v>0</v>
      </c>
      <c r="F65" s="200">
        <v>0</v>
      </c>
      <c r="G65" s="200">
        <v>3.86</v>
      </c>
      <c r="H65" s="200">
        <v>0</v>
      </c>
      <c r="I65" s="200">
        <v>0</v>
      </c>
      <c r="J65" s="200">
        <v>6.26</v>
      </c>
      <c r="K65" s="200">
        <v>5.5</v>
      </c>
      <c r="L65" s="200">
        <v>2.12</v>
      </c>
      <c r="M65" s="200">
        <v>0</v>
      </c>
      <c r="N65" s="200">
        <v>0.48</v>
      </c>
      <c r="O65" s="200">
        <v>1.68</v>
      </c>
      <c r="P65" s="200">
        <v>2.0699999999999998</v>
      </c>
      <c r="Q65" s="200">
        <v>0.09</v>
      </c>
      <c r="R65" s="200">
        <v>0.36</v>
      </c>
      <c r="S65" s="200">
        <v>1.61</v>
      </c>
      <c r="T65" s="200">
        <v>0</v>
      </c>
      <c r="U65" s="200">
        <v>9.74</v>
      </c>
      <c r="V65" s="200">
        <v>0.12</v>
      </c>
      <c r="W65" s="200">
        <v>0.39</v>
      </c>
      <c r="X65" s="200">
        <v>1.25</v>
      </c>
      <c r="Y65" s="200">
        <v>0</v>
      </c>
      <c r="Z65" s="200">
        <v>2.35</v>
      </c>
      <c r="AA65" s="200">
        <v>0.59</v>
      </c>
      <c r="AB65" s="200">
        <v>0</v>
      </c>
      <c r="AC65" s="200">
        <v>12.03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23.78</v>
      </c>
      <c r="AJ65" s="200">
        <v>0</v>
      </c>
      <c r="AK65" s="200">
        <v>2.34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2.67</v>
      </c>
      <c r="E66" s="200">
        <v>0</v>
      </c>
      <c r="F66" s="200">
        <v>0</v>
      </c>
      <c r="G66" s="200">
        <v>3.86</v>
      </c>
      <c r="H66" s="200">
        <v>0</v>
      </c>
      <c r="I66" s="200">
        <v>0</v>
      </c>
      <c r="J66" s="200">
        <v>6.26</v>
      </c>
      <c r="K66" s="200">
        <v>5.5</v>
      </c>
      <c r="L66" s="200">
        <v>2.12</v>
      </c>
      <c r="M66" s="200">
        <v>0</v>
      </c>
      <c r="N66" s="200">
        <v>0.48</v>
      </c>
      <c r="O66" s="200">
        <v>1.68</v>
      </c>
      <c r="P66" s="200">
        <v>2.0699999999999998</v>
      </c>
      <c r="Q66" s="200">
        <v>0.09</v>
      </c>
      <c r="R66" s="200">
        <v>0.36</v>
      </c>
      <c r="S66" s="200">
        <v>1.61</v>
      </c>
      <c r="T66" s="200">
        <v>0</v>
      </c>
      <c r="U66" s="200">
        <v>9.74</v>
      </c>
      <c r="V66" s="200">
        <v>0.12</v>
      </c>
      <c r="W66" s="200">
        <v>0.39</v>
      </c>
      <c r="X66" s="200">
        <v>1.25</v>
      </c>
      <c r="Y66" s="200">
        <v>0</v>
      </c>
      <c r="Z66" s="200">
        <v>2.35</v>
      </c>
      <c r="AA66" s="200">
        <v>0.59</v>
      </c>
      <c r="AB66" s="200">
        <v>0</v>
      </c>
      <c r="AC66" s="200">
        <v>12.38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23.78</v>
      </c>
      <c r="AJ66" s="200">
        <v>0</v>
      </c>
      <c r="AK66" s="200">
        <v>2.34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2.67</v>
      </c>
      <c r="E67" s="200">
        <v>0</v>
      </c>
      <c r="F67" s="200">
        <v>0</v>
      </c>
      <c r="G67" s="200">
        <v>3.86</v>
      </c>
      <c r="H67" s="200">
        <v>0</v>
      </c>
      <c r="I67" s="200">
        <v>0</v>
      </c>
      <c r="J67" s="200">
        <v>6.26</v>
      </c>
      <c r="K67" s="200">
        <v>5.5</v>
      </c>
      <c r="L67" s="200">
        <v>2.12</v>
      </c>
      <c r="M67" s="200">
        <v>0</v>
      </c>
      <c r="N67" s="200">
        <v>0.48</v>
      </c>
      <c r="O67" s="200">
        <v>1.68</v>
      </c>
      <c r="P67" s="200">
        <v>2.0699999999999998</v>
      </c>
      <c r="Q67" s="200">
        <v>0.09</v>
      </c>
      <c r="R67" s="200">
        <v>0.36</v>
      </c>
      <c r="S67" s="200">
        <v>1.61</v>
      </c>
      <c r="T67" s="200">
        <v>0</v>
      </c>
      <c r="U67" s="200">
        <v>9.74</v>
      </c>
      <c r="V67" s="200">
        <v>0.12</v>
      </c>
      <c r="W67" s="200">
        <v>0.39</v>
      </c>
      <c r="X67" s="200">
        <v>1.25</v>
      </c>
      <c r="Y67" s="200">
        <v>0</v>
      </c>
      <c r="Z67" s="200">
        <v>2.35</v>
      </c>
      <c r="AA67" s="200">
        <v>0.59</v>
      </c>
      <c r="AB67" s="200">
        <v>0</v>
      </c>
      <c r="AC67" s="200">
        <v>12.38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23.78</v>
      </c>
      <c r="AJ67" s="200">
        <v>0</v>
      </c>
      <c r="AK67" s="200">
        <v>2.34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2.67</v>
      </c>
      <c r="E68" s="200">
        <v>0</v>
      </c>
      <c r="F68" s="200">
        <v>0</v>
      </c>
      <c r="G68" s="200">
        <v>3.86</v>
      </c>
      <c r="H68" s="200">
        <v>0</v>
      </c>
      <c r="I68" s="200">
        <v>0</v>
      </c>
      <c r="J68" s="200">
        <v>6.26</v>
      </c>
      <c r="K68" s="200">
        <v>5.5</v>
      </c>
      <c r="L68" s="200">
        <v>2.12</v>
      </c>
      <c r="M68" s="200">
        <v>0</v>
      </c>
      <c r="N68" s="200">
        <v>0.48</v>
      </c>
      <c r="O68" s="200">
        <v>1.68</v>
      </c>
      <c r="P68" s="200">
        <v>2.0699999999999998</v>
      </c>
      <c r="Q68" s="200">
        <v>0.09</v>
      </c>
      <c r="R68" s="200">
        <v>0.36</v>
      </c>
      <c r="S68" s="200">
        <v>1.61</v>
      </c>
      <c r="T68" s="200">
        <v>0</v>
      </c>
      <c r="U68" s="200">
        <v>9.74</v>
      </c>
      <c r="V68" s="200">
        <v>0.12</v>
      </c>
      <c r="W68" s="200">
        <v>0.39</v>
      </c>
      <c r="X68" s="200">
        <v>1.25</v>
      </c>
      <c r="Y68" s="200">
        <v>0</v>
      </c>
      <c r="Z68" s="200">
        <v>2.35</v>
      </c>
      <c r="AA68" s="200">
        <v>0.59</v>
      </c>
      <c r="AB68" s="200">
        <v>0</v>
      </c>
      <c r="AC68" s="200">
        <v>12.38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23.78</v>
      </c>
      <c r="AJ68" s="200">
        <v>0</v>
      </c>
      <c r="AK68" s="200">
        <v>2.34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2.67</v>
      </c>
      <c r="E69" s="200">
        <v>0</v>
      </c>
      <c r="F69" s="200">
        <v>0</v>
      </c>
      <c r="G69" s="200">
        <v>3.86</v>
      </c>
      <c r="H69" s="200">
        <v>0</v>
      </c>
      <c r="I69" s="200">
        <v>0</v>
      </c>
      <c r="J69" s="200">
        <v>6.26</v>
      </c>
      <c r="K69" s="200">
        <v>5.5</v>
      </c>
      <c r="L69" s="200">
        <v>2.12</v>
      </c>
      <c r="M69" s="200">
        <v>0</v>
      </c>
      <c r="N69" s="200">
        <v>0.48</v>
      </c>
      <c r="O69" s="200">
        <v>1.68</v>
      </c>
      <c r="P69" s="200">
        <v>2.0699999999999998</v>
      </c>
      <c r="Q69" s="200">
        <v>0.09</v>
      </c>
      <c r="R69" s="200">
        <v>0.36</v>
      </c>
      <c r="S69" s="200">
        <v>1.61</v>
      </c>
      <c r="T69" s="200">
        <v>0</v>
      </c>
      <c r="U69" s="200">
        <v>9.74</v>
      </c>
      <c r="V69" s="200">
        <v>0.12</v>
      </c>
      <c r="W69" s="200">
        <v>0.39</v>
      </c>
      <c r="X69" s="200">
        <v>1.25</v>
      </c>
      <c r="Y69" s="200">
        <v>0</v>
      </c>
      <c r="Z69" s="200">
        <v>2.35</v>
      </c>
      <c r="AA69" s="200">
        <v>0.59</v>
      </c>
      <c r="AB69" s="200">
        <v>0</v>
      </c>
      <c r="AC69" s="200">
        <v>12.38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23.78</v>
      </c>
      <c r="AJ69" s="200">
        <v>0</v>
      </c>
      <c r="AK69" s="200">
        <v>2.34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2.67</v>
      </c>
      <c r="E70" s="200">
        <v>0</v>
      </c>
      <c r="F70" s="200">
        <v>0</v>
      </c>
      <c r="G70" s="200">
        <v>3.86</v>
      </c>
      <c r="H70" s="200">
        <v>0</v>
      </c>
      <c r="I70" s="200">
        <v>0</v>
      </c>
      <c r="J70" s="200">
        <v>6.26</v>
      </c>
      <c r="K70" s="200">
        <v>5.5</v>
      </c>
      <c r="L70" s="200">
        <v>2.12</v>
      </c>
      <c r="M70" s="200">
        <v>0</v>
      </c>
      <c r="N70" s="200">
        <v>0.48</v>
      </c>
      <c r="O70" s="200">
        <v>1.68</v>
      </c>
      <c r="P70" s="200">
        <v>2.0699999999999998</v>
      </c>
      <c r="Q70" s="200">
        <v>0.09</v>
      </c>
      <c r="R70" s="200">
        <v>0.36</v>
      </c>
      <c r="S70" s="200">
        <v>1.61</v>
      </c>
      <c r="T70" s="200">
        <v>0</v>
      </c>
      <c r="U70" s="200">
        <v>9.74</v>
      </c>
      <c r="V70" s="200">
        <v>0.12</v>
      </c>
      <c r="W70" s="200">
        <v>0.39</v>
      </c>
      <c r="X70" s="200">
        <v>1.25</v>
      </c>
      <c r="Y70" s="200">
        <v>0</v>
      </c>
      <c r="Z70" s="200">
        <v>2.35</v>
      </c>
      <c r="AA70" s="200">
        <v>0.59</v>
      </c>
      <c r="AB70" s="200">
        <v>0</v>
      </c>
      <c r="AC70" s="200">
        <v>12.38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23.78</v>
      </c>
      <c r="AJ70" s="200">
        <v>0</v>
      </c>
      <c r="AK70" s="200">
        <v>2.34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2.67</v>
      </c>
      <c r="E71" s="200">
        <v>0</v>
      </c>
      <c r="F71" s="200">
        <v>0</v>
      </c>
      <c r="G71" s="200">
        <v>3.86</v>
      </c>
      <c r="H71" s="200">
        <v>0</v>
      </c>
      <c r="I71" s="200">
        <v>0</v>
      </c>
      <c r="J71" s="200">
        <v>6.96</v>
      </c>
      <c r="K71" s="200">
        <v>5.5</v>
      </c>
      <c r="L71" s="200">
        <v>2.12</v>
      </c>
      <c r="M71" s="200">
        <v>0</v>
      </c>
      <c r="N71" s="200">
        <v>0.48</v>
      </c>
      <c r="O71" s="200">
        <v>1.68</v>
      </c>
      <c r="P71" s="200">
        <v>2.0699999999999998</v>
      </c>
      <c r="Q71" s="200">
        <v>0.09</v>
      </c>
      <c r="R71" s="200">
        <v>0.36</v>
      </c>
      <c r="S71" s="200">
        <v>1.61</v>
      </c>
      <c r="T71" s="200">
        <v>0</v>
      </c>
      <c r="U71" s="200">
        <v>9.74</v>
      </c>
      <c r="V71" s="200">
        <v>0.12</v>
      </c>
      <c r="W71" s="200">
        <v>0.39</v>
      </c>
      <c r="X71" s="200">
        <v>1.25</v>
      </c>
      <c r="Y71" s="200">
        <v>0</v>
      </c>
      <c r="Z71" s="200">
        <v>2.35</v>
      </c>
      <c r="AA71" s="200">
        <v>0.59</v>
      </c>
      <c r="AB71" s="200">
        <v>0</v>
      </c>
      <c r="AC71" s="200">
        <v>12.38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23.78</v>
      </c>
      <c r="AJ71" s="200">
        <v>0</v>
      </c>
      <c r="AK71" s="200">
        <v>2.34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2.67</v>
      </c>
      <c r="E72" s="200">
        <v>0</v>
      </c>
      <c r="F72" s="200">
        <v>0</v>
      </c>
      <c r="G72" s="200">
        <v>3.86</v>
      </c>
      <c r="H72" s="200">
        <v>0</v>
      </c>
      <c r="I72" s="200">
        <v>0</v>
      </c>
      <c r="J72" s="200">
        <v>6.96</v>
      </c>
      <c r="K72" s="200">
        <v>5.5</v>
      </c>
      <c r="L72" s="200">
        <v>2.12</v>
      </c>
      <c r="M72" s="200">
        <v>0</v>
      </c>
      <c r="N72" s="200">
        <v>0.48</v>
      </c>
      <c r="O72" s="200">
        <v>1.68</v>
      </c>
      <c r="P72" s="200">
        <v>2.0699999999999998</v>
      </c>
      <c r="Q72" s="200">
        <v>0.09</v>
      </c>
      <c r="R72" s="200">
        <v>0.36</v>
      </c>
      <c r="S72" s="200">
        <v>1.61</v>
      </c>
      <c r="T72" s="200">
        <v>0</v>
      </c>
      <c r="U72" s="200">
        <v>9.74</v>
      </c>
      <c r="V72" s="200">
        <v>0.12</v>
      </c>
      <c r="W72" s="200">
        <v>0.39</v>
      </c>
      <c r="X72" s="200">
        <v>1.25</v>
      </c>
      <c r="Y72" s="200">
        <v>0</v>
      </c>
      <c r="Z72" s="200">
        <v>2.35</v>
      </c>
      <c r="AA72" s="200">
        <v>0.59</v>
      </c>
      <c r="AB72" s="200">
        <v>0</v>
      </c>
      <c r="AC72" s="200">
        <v>12.03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23.78</v>
      </c>
      <c r="AJ72" s="200">
        <v>0</v>
      </c>
      <c r="AK72" s="200">
        <v>2.34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2.67</v>
      </c>
      <c r="E73" s="200">
        <v>0</v>
      </c>
      <c r="F73" s="200">
        <v>0</v>
      </c>
      <c r="G73" s="200">
        <v>3.86</v>
      </c>
      <c r="H73" s="200">
        <v>0</v>
      </c>
      <c r="I73" s="200">
        <v>0</v>
      </c>
      <c r="J73" s="200">
        <v>6.96</v>
      </c>
      <c r="K73" s="200">
        <v>5.5</v>
      </c>
      <c r="L73" s="200">
        <v>2.12</v>
      </c>
      <c r="M73" s="200">
        <v>0</v>
      </c>
      <c r="N73" s="200">
        <v>0.48</v>
      </c>
      <c r="O73" s="200">
        <v>1.68</v>
      </c>
      <c r="P73" s="200">
        <v>2.0699999999999998</v>
      </c>
      <c r="Q73" s="200">
        <v>0.09</v>
      </c>
      <c r="R73" s="200">
        <v>0.36</v>
      </c>
      <c r="S73" s="200">
        <v>1.61</v>
      </c>
      <c r="T73" s="200">
        <v>0</v>
      </c>
      <c r="U73" s="200">
        <v>9.74</v>
      </c>
      <c r="V73" s="200">
        <v>0.12</v>
      </c>
      <c r="W73" s="200">
        <v>0.39</v>
      </c>
      <c r="X73" s="200">
        <v>1.25</v>
      </c>
      <c r="Y73" s="200">
        <v>0</v>
      </c>
      <c r="Z73" s="200">
        <v>2.35</v>
      </c>
      <c r="AA73" s="200">
        <v>0.59</v>
      </c>
      <c r="AB73" s="200">
        <v>0</v>
      </c>
      <c r="AC73" s="200">
        <v>12.03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29.49</v>
      </c>
      <c r="AJ73" s="200">
        <v>0</v>
      </c>
      <c r="AK73" s="200">
        <v>2.34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2.67</v>
      </c>
      <c r="E74" s="200">
        <v>0</v>
      </c>
      <c r="F74" s="200">
        <v>0</v>
      </c>
      <c r="G74" s="200">
        <v>3.86</v>
      </c>
      <c r="H74" s="200">
        <v>0</v>
      </c>
      <c r="I74" s="200">
        <v>0</v>
      </c>
      <c r="J74" s="200">
        <v>6.96</v>
      </c>
      <c r="K74" s="200">
        <v>5.5</v>
      </c>
      <c r="L74" s="200">
        <v>2.12</v>
      </c>
      <c r="M74" s="200">
        <v>0</v>
      </c>
      <c r="N74" s="200">
        <v>0.48</v>
      </c>
      <c r="O74" s="200">
        <v>1.68</v>
      </c>
      <c r="P74" s="200">
        <v>2.0699999999999998</v>
      </c>
      <c r="Q74" s="200">
        <v>0.09</v>
      </c>
      <c r="R74" s="200">
        <v>0.36</v>
      </c>
      <c r="S74" s="200">
        <v>1.61</v>
      </c>
      <c r="T74" s="200">
        <v>0</v>
      </c>
      <c r="U74" s="200">
        <v>9.74</v>
      </c>
      <c r="V74" s="200">
        <v>0.12</v>
      </c>
      <c r="W74" s="200">
        <v>0.39</v>
      </c>
      <c r="X74" s="200">
        <v>1.25</v>
      </c>
      <c r="Y74" s="200">
        <v>0</v>
      </c>
      <c r="Z74" s="200">
        <v>2.35</v>
      </c>
      <c r="AA74" s="200">
        <v>0.59</v>
      </c>
      <c r="AB74" s="200">
        <v>0</v>
      </c>
      <c r="AC74" s="200">
        <v>12.03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23.78</v>
      </c>
      <c r="AJ74" s="200">
        <v>0</v>
      </c>
      <c r="AK74" s="200">
        <v>2.34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2.8</v>
      </c>
      <c r="E75" s="200">
        <v>0</v>
      </c>
      <c r="F75" s="200">
        <v>0</v>
      </c>
      <c r="G75" s="200">
        <v>3.86</v>
      </c>
      <c r="H75" s="200">
        <v>0</v>
      </c>
      <c r="I75" s="200">
        <v>0</v>
      </c>
      <c r="J75" s="200">
        <v>6.96</v>
      </c>
      <c r="K75" s="200">
        <v>5.5</v>
      </c>
      <c r="L75" s="200">
        <v>2.12</v>
      </c>
      <c r="M75" s="200">
        <v>0</v>
      </c>
      <c r="N75" s="200">
        <v>0.48</v>
      </c>
      <c r="O75" s="200">
        <v>1.68</v>
      </c>
      <c r="P75" s="200">
        <v>2.0699999999999998</v>
      </c>
      <c r="Q75" s="200">
        <v>0.09</v>
      </c>
      <c r="R75" s="200">
        <v>0.36</v>
      </c>
      <c r="S75" s="200">
        <v>1.61</v>
      </c>
      <c r="T75" s="200">
        <v>0</v>
      </c>
      <c r="U75" s="200">
        <v>9.74</v>
      </c>
      <c r="V75" s="200">
        <v>0.12</v>
      </c>
      <c r="W75" s="200">
        <v>0.39</v>
      </c>
      <c r="X75" s="200">
        <v>1.25</v>
      </c>
      <c r="Y75" s="200">
        <v>0</v>
      </c>
      <c r="Z75" s="200">
        <v>2.35</v>
      </c>
      <c r="AA75" s="200">
        <v>0.59</v>
      </c>
      <c r="AB75" s="200">
        <v>0</v>
      </c>
      <c r="AC75" s="200">
        <v>12.03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23.78</v>
      </c>
      <c r="AJ75" s="200">
        <v>0</v>
      </c>
      <c r="AK75" s="200">
        <v>1.56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2.8</v>
      </c>
      <c r="E76" s="200">
        <v>0</v>
      </c>
      <c r="F76" s="200">
        <v>0</v>
      </c>
      <c r="G76" s="200">
        <v>3.86</v>
      </c>
      <c r="H76" s="200">
        <v>0</v>
      </c>
      <c r="I76" s="200">
        <v>0</v>
      </c>
      <c r="J76" s="200">
        <v>6.96</v>
      </c>
      <c r="K76" s="200">
        <v>5.5</v>
      </c>
      <c r="L76" s="200">
        <v>2.12</v>
      </c>
      <c r="M76" s="200">
        <v>0</v>
      </c>
      <c r="N76" s="200">
        <v>0.48</v>
      </c>
      <c r="O76" s="200">
        <v>1.68</v>
      </c>
      <c r="P76" s="200">
        <v>2.0699999999999998</v>
      </c>
      <c r="Q76" s="200">
        <v>0.09</v>
      </c>
      <c r="R76" s="200">
        <v>0.36</v>
      </c>
      <c r="S76" s="200">
        <v>1.61</v>
      </c>
      <c r="T76" s="200">
        <v>0</v>
      </c>
      <c r="U76" s="200">
        <v>9.74</v>
      </c>
      <c r="V76" s="200">
        <v>0.12</v>
      </c>
      <c r="W76" s="200">
        <v>0.39</v>
      </c>
      <c r="X76" s="200">
        <v>1.25</v>
      </c>
      <c r="Y76" s="200">
        <v>0</v>
      </c>
      <c r="Z76" s="200">
        <v>2.35</v>
      </c>
      <c r="AA76" s="200">
        <v>0.59</v>
      </c>
      <c r="AB76" s="200">
        <v>0</v>
      </c>
      <c r="AC76" s="200">
        <v>12.03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23.78</v>
      </c>
      <c r="AJ76" s="200">
        <v>0</v>
      </c>
      <c r="AK76" s="200">
        <v>1.56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2.8</v>
      </c>
      <c r="E77" s="200">
        <v>0</v>
      </c>
      <c r="F77" s="200">
        <v>0</v>
      </c>
      <c r="G77" s="200">
        <v>3.86</v>
      </c>
      <c r="H77" s="200">
        <v>0</v>
      </c>
      <c r="I77" s="200">
        <v>0</v>
      </c>
      <c r="J77" s="200">
        <v>6.96</v>
      </c>
      <c r="K77" s="200">
        <v>5.5</v>
      </c>
      <c r="L77" s="200">
        <v>2.12</v>
      </c>
      <c r="M77" s="200">
        <v>0</v>
      </c>
      <c r="N77" s="200">
        <v>0.48</v>
      </c>
      <c r="O77" s="200">
        <v>1.68</v>
      </c>
      <c r="P77" s="200">
        <v>2.0699999999999998</v>
      </c>
      <c r="Q77" s="200">
        <v>0.09</v>
      </c>
      <c r="R77" s="200">
        <v>0.36</v>
      </c>
      <c r="S77" s="200">
        <v>1.61</v>
      </c>
      <c r="T77" s="200">
        <v>0</v>
      </c>
      <c r="U77" s="200">
        <v>9.74</v>
      </c>
      <c r="V77" s="200">
        <v>0.12</v>
      </c>
      <c r="W77" s="200">
        <v>0.39</v>
      </c>
      <c r="X77" s="200">
        <v>1.25</v>
      </c>
      <c r="Y77" s="200">
        <v>0</v>
      </c>
      <c r="Z77" s="200">
        <v>2.35</v>
      </c>
      <c r="AA77" s="200">
        <v>0.59</v>
      </c>
      <c r="AB77" s="200">
        <v>0</v>
      </c>
      <c r="AC77" s="200">
        <v>12.03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23.78</v>
      </c>
      <c r="AJ77" s="200">
        <v>0</v>
      </c>
      <c r="AK77" s="200">
        <v>1.56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2.8</v>
      </c>
      <c r="E78" s="200">
        <v>0</v>
      </c>
      <c r="F78" s="200">
        <v>0</v>
      </c>
      <c r="G78" s="200">
        <v>3.86</v>
      </c>
      <c r="H78" s="200">
        <v>0</v>
      </c>
      <c r="I78" s="200">
        <v>0</v>
      </c>
      <c r="J78" s="200">
        <v>6.96</v>
      </c>
      <c r="K78" s="200">
        <v>5.5</v>
      </c>
      <c r="L78" s="200">
        <v>2.12</v>
      </c>
      <c r="M78" s="200">
        <v>0</v>
      </c>
      <c r="N78" s="200">
        <v>0.48</v>
      </c>
      <c r="O78" s="200">
        <v>1.68</v>
      </c>
      <c r="P78" s="200">
        <v>2.0699999999999998</v>
      </c>
      <c r="Q78" s="200">
        <v>0.09</v>
      </c>
      <c r="R78" s="200">
        <v>0.36</v>
      </c>
      <c r="S78" s="200">
        <v>1.61</v>
      </c>
      <c r="T78" s="200">
        <v>0</v>
      </c>
      <c r="U78" s="200">
        <v>9.74</v>
      </c>
      <c r="V78" s="200">
        <v>0.12</v>
      </c>
      <c r="W78" s="200">
        <v>0.39</v>
      </c>
      <c r="X78" s="200">
        <v>1.25</v>
      </c>
      <c r="Y78" s="200">
        <v>0</v>
      </c>
      <c r="Z78" s="200">
        <v>2.35</v>
      </c>
      <c r="AA78" s="200">
        <v>0.59</v>
      </c>
      <c r="AB78" s="200">
        <v>0</v>
      </c>
      <c r="AC78" s="200">
        <v>11.68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23.78</v>
      </c>
      <c r="AJ78" s="200">
        <v>0</v>
      </c>
      <c r="AK78" s="200">
        <v>1.56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2.8</v>
      </c>
      <c r="E79" s="200">
        <v>0</v>
      </c>
      <c r="F79" s="200">
        <v>0</v>
      </c>
      <c r="G79" s="200">
        <v>3.86</v>
      </c>
      <c r="H79" s="200">
        <v>0</v>
      </c>
      <c r="I79" s="200">
        <v>0</v>
      </c>
      <c r="J79" s="200">
        <v>6.96</v>
      </c>
      <c r="K79" s="200">
        <v>5.5</v>
      </c>
      <c r="L79" s="200">
        <v>2.12</v>
      </c>
      <c r="M79" s="200">
        <v>0</v>
      </c>
      <c r="N79" s="200">
        <v>0.48</v>
      </c>
      <c r="O79" s="200">
        <v>1.68</v>
      </c>
      <c r="P79" s="200">
        <v>2.0699999999999998</v>
      </c>
      <c r="Q79" s="200">
        <v>0.09</v>
      </c>
      <c r="R79" s="200">
        <v>0.36</v>
      </c>
      <c r="S79" s="200">
        <v>1.61</v>
      </c>
      <c r="T79" s="200">
        <v>0</v>
      </c>
      <c r="U79" s="200">
        <v>9.74</v>
      </c>
      <c r="V79" s="200">
        <v>0.12</v>
      </c>
      <c r="W79" s="200">
        <v>0.39</v>
      </c>
      <c r="X79" s="200">
        <v>1.25</v>
      </c>
      <c r="Y79" s="200">
        <v>0</v>
      </c>
      <c r="Z79" s="200">
        <v>2.35</v>
      </c>
      <c r="AA79" s="200">
        <v>0.59</v>
      </c>
      <c r="AB79" s="200">
        <v>0</v>
      </c>
      <c r="AC79" s="200">
        <v>11.68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29.36</v>
      </c>
      <c r="AJ79" s="200">
        <v>0</v>
      </c>
      <c r="AK79" s="200">
        <v>1.56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2.8</v>
      </c>
      <c r="E80" s="200">
        <v>0</v>
      </c>
      <c r="F80" s="200">
        <v>0</v>
      </c>
      <c r="G80" s="200">
        <v>3.86</v>
      </c>
      <c r="H80" s="200">
        <v>0</v>
      </c>
      <c r="I80" s="200">
        <v>0</v>
      </c>
      <c r="J80" s="200">
        <v>6.96</v>
      </c>
      <c r="K80" s="200">
        <v>5.5</v>
      </c>
      <c r="L80" s="200">
        <v>2.12</v>
      </c>
      <c r="M80" s="200">
        <v>0</v>
      </c>
      <c r="N80" s="200">
        <v>0.48</v>
      </c>
      <c r="O80" s="200">
        <v>1.68</v>
      </c>
      <c r="P80" s="200">
        <v>2.0699999999999998</v>
      </c>
      <c r="Q80" s="200">
        <v>0.09</v>
      </c>
      <c r="R80" s="200">
        <v>0.36</v>
      </c>
      <c r="S80" s="200">
        <v>1.61</v>
      </c>
      <c r="T80" s="200">
        <v>0</v>
      </c>
      <c r="U80" s="200">
        <v>9.74</v>
      </c>
      <c r="V80" s="200">
        <v>0.12</v>
      </c>
      <c r="W80" s="200">
        <v>0.39</v>
      </c>
      <c r="X80" s="200">
        <v>1.25</v>
      </c>
      <c r="Y80" s="200">
        <v>0</v>
      </c>
      <c r="Z80" s="200">
        <v>2.35</v>
      </c>
      <c r="AA80" s="200">
        <v>0.59</v>
      </c>
      <c r="AB80" s="200">
        <v>0</v>
      </c>
      <c r="AC80" s="200">
        <v>11.68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23.78</v>
      </c>
      <c r="AJ80" s="200">
        <v>0</v>
      </c>
      <c r="AK80" s="200">
        <v>1.56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2.8</v>
      </c>
      <c r="E81" s="200">
        <v>0</v>
      </c>
      <c r="F81" s="200">
        <v>0</v>
      </c>
      <c r="G81" s="200">
        <v>3.86</v>
      </c>
      <c r="H81" s="200">
        <v>0</v>
      </c>
      <c r="I81" s="200">
        <v>0</v>
      </c>
      <c r="J81" s="200">
        <v>6.96</v>
      </c>
      <c r="K81" s="200">
        <v>5.5</v>
      </c>
      <c r="L81" s="200">
        <v>2.12</v>
      </c>
      <c r="M81" s="200">
        <v>0</v>
      </c>
      <c r="N81" s="200">
        <v>0.48</v>
      </c>
      <c r="O81" s="200">
        <v>1.68</v>
      </c>
      <c r="P81" s="200">
        <v>2.0699999999999998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9.74</v>
      </c>
      <c r="V81" s="200">
        <v>0.12</v>
      </c>
      <c r="W81" s="200">
        <v>0.39</v>
      </c>
      <c r="X81" s="200">
        <v>1.25</v>
      </c>
      <c r="Y81" s="200">
        <v>0</v>
      </c>
      <c r="Z81" s="200">
        <v>2.35</v>
      </c>
      <c r="AA81" s="200">
        <v>0.59</v>
      </c>
      <c r="AB81" s="200">
        <v>0</v>
      </c>
      <c r="AC81" s="200">
        <v>11.68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23.78</v>
      </c>
      <c r="AJ81" s="200">
        <v>0</v>
      </c>
      <c r="AK81" s="200">
        <v>1.56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2.93</v>
      </c>
      <c r="E82" s="200">
        <v>0</v>
      </c>
      <c r="F82" s="200">
        <v>0</v>
      </c>
      <c r="G82" s="200">
        <v>3.86</v>
      </c>
      <c r="H82" s="200">
        <v>0</v>
      </c>
      <c r="I82" s="200">
        <v>0</v>
      </c>
      <c r="J82" s="200">
        <v>6.96</v>
      </c>
      <c r="K82" s="200">
        <v>5.5</v>
      </c>
      <c r="L82" s="200">
        <v>2.12</v>
      </c>
      <c r="M82" s="200">
        <v>0</v>
      </c>
      <c r="N82" s="200">
        <v>0.48</v>
      </c>
      <c r="O82" s="200">
        <v>1.68</v>
      </c>
      <c r="P82" s="200">
        <v>2.0699999999999998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9.74</v>
      </c>
      <c r="V82" s="200">
        <v>0.12</v>
      </c>
      <c r="W82" s="200">
        <v>0.39</v>
      </c>
      <c r="X82" s="200">
        <v>1.25</v>
      </c>
      <c r="Y82" s="200">
        <v>0</v>
      </c>
      <c r="Z82" s="200">
        <v>2.35</v>
      </c>
      <c r="AA82" s="200">
        <v>0.59</v>
      </c>
      <c r="AB82" s="200">
        <v>0</v>
      </c>
      <c r="AC82" s="200">
        <v>11.32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23.78</v>
      </c>
      <c r="AJ82" s="200">
        <v>0</v>
      </c>
      <c r="AK82" s="200">
        <v>1.56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2.93</v>
      </c>
      <c r="E83" s="200">
        <v>0</v>
      </c>
      <c r="F83" s="200">
        <v>0</v>
      </c>
      <c r="G83" s="200">
        <v>3.86</v>
      </c>
      <c r="H83" s="200">
        <v>0</v>
      </c>
      <c r="I83" s="200">
        <v>0</v>
      </c>
      <c r="J83" s="200">
        <v>6.96</v>
      </c>
      <c r="K83" s="200">
        <v>5.5</v>
      </c>
      <c r="L83" s="200">
        <v>2.12</v>
      </c>
      <c r="M83" s="200">
        <v>0</v>
      </c>
      <c r="N83" s="200">
        <v>0.48</v>
      </c>
      <c r="O83" s="200">
        <v>1.68</v>
      </c>
      <c r="P83" s="200">
        <v>2.0699999999999998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9.74</v>
      </c>
      <c r="V83" s="200">
        <v>0.12</v>
      </c>
      <c r="W83" s="200">
        <v>0.39</v>
      </c>
      <c r="X83" s="200">
        <v>1.25</v>
      </c>
      <c r="Y83" s="200">
        <v>0</v>
      </c>
      <c r="Z83" s="200">
        <v>2.35</v>
      </c>
      <c r="AA83" s="200">
        <v>0.59</v>
      </c>
      <c r="AB83" s="200">
        <v>0</v>
      </c>
      <c r="AC83" s="200">
        <v>11.32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23.78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2.93</v>
      </c>
      <c r="E84" s="200">
        <v>0</v>
      </c>
      <c r="F84" s="200">
        <v>0</v>
      </c>
      <c r="G84" s="200">
        <v>3.86</v>
      </c>
      <c r="H84" s="200">
        <v>0</v>
      </c>
      <c r="I84" s="200">
        <v>0</v>
      </c>
      <c r="J84" s="200">
        <v>6.96</v>
      </c>
      <c r="K84" s="200">
        <v>5.5</v>
      </c>
      <c r="L84" s="200">
        <v>2.12</v>
      </c>
      <c r="M84" s="200">
        <v>0</v>
      </c>
      <c r="N84" s="200">
        <v>0.48</v>
      </c>
      <c r="O84" s="200">
        <v>1.68</v>
      </c>
      <c r="P84" s="200">
        <v>2.0699999999999998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9.74</v>
      </c>
      <c r="V84" s="200">
        <v>0.12</v>
      </c>
      <c r="W84" s="200">
        <v>0.39</v>
      </c>
      <c r="X84" s="200">
        <v>1.25</v>
      </c>
      <c r="Y84" s="200">
        <v>0</v>
      </c>
      <c r="Z84" s="200">
        <v>2.35</v>
      </c>
      <c r="AA84" s="200">
        <v>0.59</v>
      </c>
      <c r="AB84" s="200">
        <v>0</v>
      </c>
      <c r="AC84" s="200">
        <v>11.32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23.78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2.93</v>
      </c>
      <c r="E85" s="200">
        <v>0</v>
      </c>
      <c r="F85" s="200">
        <v>0</v>
      </c>
      <c r="G85" s="200">
        <v>3.86</v>
      </c>
      <c r="H85" s="200">
        <v>0</v>
      </c>
      <c r="I85" s="200">
        <v>0</v>
      </c>
      <c r="J85" s="200">
        <v>6.96</v>
      </c>
      <c r="K85" s="200">
        <v>5.5</v>
      </c>
      <c r="L85" s="200">
        <v>2.12</v>
      </c>
      <c r="M85" s="200">
        <v>0</v>
      </c>
      <c r="N85" s="200">
        <v>0.48</v>
      </c>
      <c r="O85" s="200">
        <v>1.68</v>
      </c>
      <c r="P85" s="200">
        <v>2.0699999999999998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9.74</v>
      </c>
      <c r="V85" s="200">
        <v>0.12</v>
      </c>
      <c r="W85" s="200">
        <v>0.39</v>
      </c>
      <c r="X85" s="200">
        <v>1.25</v>
      </c>
      <c r="Y85" s="200">
        <v>0</v>
      </c>
      <c r="Z85" s="200">
        <v>2.35</v>
      </c>
      <c r="AA85" s="200">
        <v>0.59</v>
      </c>
      <c r="AB85" s="200">
        <v>0</v>
      </c>
      <c r="AC85" s="200">
        <v>11.32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29.45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2.93</v>
      </c>
      <c r="E86" s="200">
        <v>0</v>
      </c>
      <c r="F86" s="200">
        <v>0</v>
      </c>
      <c r="G86" s="200">
        <v>3.86</v>
      </c>
      <c r="H86" s="200">
        <v>0</v>
      </c>
      <c r="I86" s="200">
        <v>0</v>
      </c>
      <c r="J86" s="200">
        <v>6.96</v>
      </c>
      <c r="K86" s="200">
        <v>5.5</v>
      </c>
      <c r="L86" s="200">
        <v>2.12</v>
      </c>
      <c r="M86" s="200">
        <v>0</v>
      </c>
      <c r="N86" s="200">
        <v>0.48</v>
      </c>
      <c r="O86" s="200">
        <v>1.68</v>
      </c>
      <c r="P86" s="200">
        <v>2.0699999999999998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9.74</v>
      </c>
      <c r="V86" s="200">
        <v>0.12</v>
      </c>
      <c r="W86" s="200">
        <v>0.39</v>
      </c>
      <c r="X86" s="200">
        <v>1.25</v>
      </c>
      <c r="Y86" s="200">
        <v>0</v>
      </c>
      <c r="Z86" s="200">
        <v>2.35</v>
      </c>
      <c r="AA86" s="200">
        <v>0.59</v>
      </c>
      <c r="AB86" s="200">
        <v>0</v>
      </c>
      <c r="AC86" s="200">
        <v>11.32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23.78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2.93</v>
      </c>
      <c r="E87" s="200">
        <v>0</v>
      </c>
      <c r="F87" s="200">
        <v>0</v>
      </c>
      <c r="G87" s="200">
        <v>3.86</v>
      </c>
      <c r="H87" s="200">
        <v>0</v>
      </c>
      <c r="I87" s="200">
        <v>0</v>
      </c>
      <c r="J87" s="200">
        <v>6.96</v>
      </c>
      <c r="K87" s="200">
        <v>5.5</v>
      </c>
      <c r="L87" s="200">
        <v>2.12</v>
      </c>
      <c r="M87" s="200">
        <v>0</v>
      </c>
      <c r="N87" s="200">
        <v>0.48</v>
      </c>
      <c r="O87" s="200">
        <v>1.68</v>
      </c>
      <c r="P87" s="200">
        <v>2.0699999999999998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9.74</v>
      </c>
      <c r="V87" s="200">
        <v>0.12</v>
      </c>
      <c r="W87" s="200">
        <v>0.39</v>
      </c>
      <c r="X87" s="200">
        <v>1.25</v>
      </c>
      <c r="Y87" s="200">
        <v>0</v>
      </c>
      <c r="Z87" s="200">
        <v>2.35</v>
      </c>
      <c r="AA87" s="200">
        <v>0.59</v>
      </c>
      <c r="AB87" s="200">
        <v>0</v>
      </c>
      <c r="AC87" s="200">
        <v>11.68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23.78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2.93</v>
      </c>
      <c r="E88" s="200">
        <v>0</v>
      </c>
      <c r="F88" s="200">
        <v>0</v>
      </c>
      <c r="G88" s="200">
        <v>3.86</v>
      </c>
      <c r="H88" s="200">
        <v>0</v>
      </c>
      <c r="I88" s="200">
        <v>0</v>
      </c>
      <c r="J88" s="200">
        <v>6.96</v>
      </c>
      <c r="K88" s="200">
        <v>5.5</v>
      </c>
      <c r="L88" s="200">
        <v>2.12</v>
      </c>
      <c r="M88" s="200">
        <v>0</v>
      </c>
      <c r="N88" s="200">
        <v>0.48</v>
      </c>
      <c r="O88" s="200">
        <v>1.68</v>
      </c>
      <c r="P88" s="200">
        <v>2.0699999999999998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9.74</v>
      </c>
      <c r="V88" s="200">
        <v>0.12</v>
      </c>
      <c r="W88" s="200">
        <v>0.39</v>
      </c>
      <c r="X88" s="200">
        <v>1.25</v>
      </c>
      <c r="Y88" s="200">
        <v>0</v>
      </c>
      <c r="Z88" s="200">
        <v>2.35</v>
      </c>
      <c r="AA88" s="200">
        <v>0.59</v>
      </c>
      <c r="AB88" s="200">
        <v>0</v>
      </c>
      <c r="AC88" s="200">
        <v>11.68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28.64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2.93</v>
      </c>
      <c r="E89" s="200">
        <v>0</v>
      </c>
      <c r="F89" s="200">
        <v>0</v>
      </c>
      <c r="G89" s="200">
        <v>3.86</v>
      </c>
      <c r="H89" s="200">
        <v>0</v>
      </c>
      <c r="I89" s="200">
        <v>0</v>
      </c>
      <c r="J89" s="200">
        <v>6.96</v>
      </c>
      <c r="K89" s="200">
        <v>5.5</v>
      </c>
      <c r="L89" s="200">
        <v>2.12</v>
      </c>
      <c r="M89" s="200">
        <v>0</v>
      </c>
      <c r="N89" s="200">
        <v>0.48</v>
      </c>
      <c r="O89" s="200">
        <v>1.68</v>
      </c>
      <c r="P89" s="200">
        <v>2.0699999999999998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9.74</v>
      </c>
      <c r="V89" s="200">
        <v>0.12</v>
      </c>
      <c r="W89" s="200">
        <v>0.39</v>
      </c>
      <c r="X89" s="200">
        <v>1.25</v>
      </c>
      <c r="Y89" s="200">
        <v>0</v>
      </c>
      <c r="Z89" s="200">
        <v>2.35</v>
      </c>
      <c r="AA89" s="200">
        <v>0.59</v>
      </c>
      <c r="AB89" s="200">
        <v>0</v>
      </c>
      <c r="AC89" s="200">
        <v>11.68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28.64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2.93</v>
      </c>
      <c r="E90" s="200">
        <v>0</v>
      </c>
      <c r="F90" s="200">
        <v>0</v>
      </c>
      <c r="G90" s="200">
        <v>3.86</v>
      </c>
      <c r="H90" s="200">
        <v>0</v>
      </c>
      <c r="I90" s="200">
        <v>0</v>
      </c>
      <c r="J90" s="200">
        <v>6.96</v>
      </c>
      <c r="K90" s="200">
        <v>5.5</v>
      </c>
      <c r="L90" s="200">
        <v>2.12</v>
      </c>
      <c r="M90" s="200">
        <v>0</v>
      </c>
      <c r="N90" s="200">
        <v>0.48</v>
      </c>
      <c r="O90" s="200">
        <v>1.68</v>
      </c>
      <c r="P90" s="200">
        <v>2.0699999999999998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9.74</v>
      </c>
      <c r="V90" s="200">
        <v>0.12</v>
      </c>
      <c r="W90" s="200">
        <v>0.39</v>
      </c>
      <c r="X90" s="200">
        <v>1.25</v>
      </c>
      <c r="Y90" s="200">
        <v>0</v>
      </c>
      <c r="Z90" s="200">
        <v>2.35</v>
      </c>
      <c r="AA90" s="200">
        <v>0.59</v>
      </c>
      <c r="AB90" s="200">
        <v>0</v>
      </c>
      <c r="AC90" s="200">
        <v>14.1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28.64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2.93</v>
      </c>
      <c r="E91" s="200">
        <v>0</v>
      </c>
      <c r="F91" s="200">
        <v>0</v>
      </c>
      <c r="G91" s="200">
        <v>3.86</v>
      </c>
      <c r="H91" s="200">
        <v>0</v>
      </c>
      <c r="I91" s="200">
        <v>0</v>
      </c>
      <c r="J91" s="200">
        <v>6.96</v>
      </c>
      <c r="K91" s="200">
        <v>5.5</v>
      </c>
      <c r="L91" s="200">
        <v>2.12</v>
      </c>
      <c r="M91" s="200">
        <v>0</v>
      </c>
      <c r="N91" s="200">
        <v>0.48</v>
      </c>
      <c r="O91" s="200">
        <v>1.68</v>
      </c>
      <c r="P91" s="200">
        <v>2.0699999999999998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9.74</v>
      </c>
      <c r="V91" s="200">
        <v>0.12</v>
      </c>
      <c r="W91" s="200">
        <v>0.39</v>
      </c>
      <c r="X91" s="200">
        <v>1.25</v>
      </c>
      <c r="Y91" s="200">
        <v>0</v>
      </c>
      <c r="Z91" s="200">
        <v>2.35</v>
      </c>
      <c r="AA91" s="200">
        <v>0.59</v>
      </c>
      <c r="AB91" s="200">
        <v>0</v>
      </c>
      <c r="AC91" s="200">
        <v>14.1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30.25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2.93</v>
      </c>
      <c r="E92" s="200">
        <v>0</v>
      </c>
      <c r="F92" s="200">
        <v>0</v>
      </c>
      <c r="G92" s="200">
        <v>3.86</v>
      </c>
      <c r="H92" s="200">
        <v>0</v>
      </c>
      <c r="I92" s="200">
        <v>0</v>
      </c>
      <c r="J92" s="200">
        <v>6.96</v>
      </c>
      <c r="K92" s="200">
        <v>5.5</v>
      </c>
      <c r="L92" s="200">
        <v>2.12</v>
      </c>
      <c r="M92" s="200">
        <v>0</v>
      </c>
      <c r="N92" s="200">
        <v>0.48</v>
      </c>
      <c r="O92" s="200">
        <v>1.68</v>
      </c>
      <c r="P92" s="200">
        <v>2.0699999999999998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9.74</v>
      </c>
      <c r="V92" s="200">
        <v>0.12</v>
      </c>
      <c r="W92" s="200">
        <v>0.39</v>
      </c>
      <c r="X92" s="200">
        <v>1.25</v>
      </c>
      <c r="Y92" s="200">
        <v>0</v>
      </c>
      <c r="Z92" s="200">
        <v>2.35</v>
      </c>
      <c r="AA92" s="200">
        <v>0.59</v>
      </c>
      <c r="AB92" s="200">
        <v>0</v>
      </c>
      <c r="AC92" s="200">
        <v>14.1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30.25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2.93</v>
      </c>
      <c r="E93" s="200">
        <v>0</v>
      </c>
      <c r="F93" s="200">
        <v>0</v>
      </c>
      <c r="G93" s="200">
        <v>3.86</v>
      </c>
      <c r="H93" s="200">
        <v>0</v>
      </c>
      <c r="I93" s="200">
        <v>0</v>
      </c>
      <c r="J93" s="200">
        <v>6.96</v>
      </c>
      <c r="K93" s="200">
        <v>5.5</v>
      </c>
      <c r="L93" s="200">
        <v>2.12</v>
      </c>
      <c r="M93" s="200">
        <v>0</v>
      </c>
      <c r="N93" s="200">
        <v>0.48</v>
      </c>
      <c r="O93" s="200">
        <v>1.68</v>
      </c>
      <c r="P93" s="200">
        <v>2.0699999999999998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9.74</v>
      </c>
      <c r="V93" s="200">
        <v>0.12</v>
      </c>
      <c r="W93" s="200">
        <v>0.39</v>
      </c>
      <c r="X93" s="200">
        <v>1.25</v>
      </c>
      <c r="Y93" s="200">
        <v>0</v>
      </c>
      <c r="Z93" s="200">
        <v>2.35</v>
      </c>
      <c r="AA93" s="200">
        <v>0.59</v>
      </c>
      <c r="AB93" s="200">
        <v>0</v>
      </c>
      <c r="AC93" s="200">
        <v>3.51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18.25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2.93</v>
      </c>
      <c r="E94" s="200">
        <v>0</v>
      </c>
      <c r="F94" s="200">
        <v>0</v>
      </c>
      <c r="G94" s="200">
        <v>3.86</v>
      </c>
      <c r="H94" s="200">
        <v>0</v>
      </c>
      <c r="I94" s="200">
        <v>0</v>
      </c>
      <c r="J94" s="200">
        <v>6.96</v>
      </c>
      <c r="K94" s="200">
        <v>5.5</v>
      </c>
      <c r="L94" s="200">
        <v>2.12</v>
      </c>
      <c r="M94" s="200">
        <v>0</v>
      </c>
      <c r="N94" s="200">
        <v>0.48</v>
      </c>
      <c r="O94" s="200">
        <v>1.68</v>
      </c>
      <c r="P94" s="200">
        <v>2.0699999999999998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9.74</v>
      </c>
      <c r="V94" s="200">
        <v>0.12</v>
      </c>
      <c r="W94" s="200">
        <v>0.39</v>
      </c>
      <c r="X94" s="200">
        <v>1.25</v>
      </c>
      <c r="Y94" s="200">
        <v>0</v>
      </c>
      <c r="Z94" s="200">
        <v>2.35</v>
      </c>
      <c r="AA94" s="200">
        <v>0.59</v>
      </c>
      <c r="AB94" s="200">
        <v>0</v>
      </c>
      <c r="AC94" s="200">
        <v>3.51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18.25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2.93</v>
      </c>
      <c r="E95" s="200">
        <v>0</v>
      </c>
      <c r="F95" s="200">
        <v>0</v>
      </c>
      <c r="G95" s="200">
        <v>3.86</v>
      </c>
      <c r="H95" s="200">
        <v>0</v>
      </c>
      <c r="I95" s="200">
        <v>0</v>
      </c>
      <c r="J95" s="200">
        <v>6.96</v>
      </c>
      <c r="K95" s="200">
        <v>5.5</v>
      </c>
      <c r="L95" s="200">
        <v>2.12</v>
      </c>
      <c r="M95" s="200">
        <v>0</v>
      </c>
      <c r="N95" s="200">
        <v>0.48</v>
      </c>
      <c r="O95" s="200">
        <v>1.68</v>
      </c>
      <c r="P95" s="200">
        <v>2.0699999999999998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9.74</v>
      </c>
      <c r="V95" s="200">
        <v>0.12</v>
      </c>
      <c r="W95" s="200">
        <v>0.39</v>
      </c>
      <c r="X95" s="200">
        <v>1.25</v>
      </c>
      <c r="Y95" s="200">
        <v>0</v>
      </c>
      <c r="Z95" s="200">
        <v>2.35</v>
      </c>
      <c r="AA95" s="200">
        <v>0.59</v>
      </c>
      <c r="AB95" s="200">
        <v>0</v>
      </c>
      <c r="AC95" s="200">
        <v>3.51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18.25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2.93</v>
      </c>
      <c r="E96" s="200">
        <v>0</v>
      </c>
      <c r="F96" s="200">
        <v>0</v>
      </c>
      <c r="G96" s="200">
        <v>3.86</v>
      </c>
      <c r="H96" s="200">
        <v>0</v>
      </c>
      <c r="I96" s="200">
        <v>0</v>
      </c>
      <c r="J96" s="200">
        <v>6.96</v>
      </c>
      <c r="K96" s="200">
        <v>5.5</v>
      </c>
      <c r="L96" s="200">
        <v>2.12</v>
      </c>
      <c r="M96" s="200">
        <v>0</v>
      </c>
      <c r="N96" s="200">
        <v>0.48</v>
      </c>
      <c r="O96" s="200">
        <v>1.68</v>
      </c>
      <c r="P96" s="200">
        <v>2.0699999999999998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9.74</v>
      </c>
      <c r="V96" s="200">
        <v>0.12</v>
      </c>
      <c r="W96" s="200">
        <v>0.39</v>
      </c>
      <c r="X96" s="200">
        <v>1.25</v>
      </c>
      <c r="Y96" s="200">
        <v>0</v>
      </c>
      <c r="Z96" s="200">
        <v>2.35</v>
      </c>
      <c r="AA96" s="200">
        <v>0.59</v>
      </c>
      <c r="AB96" s="200">
        <v>0</v>
      </c>
      <c r="AC96" s="200">
        <v>3.51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18.25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2.93</v>
      </c>
      <c r="E97" s="200">
        <v>0</v>
      </c>
      <c r="F97" s="200">
        <v>0</v>
      </c>
      <c r="G97" s="200">
        <v>3.86</v>
      </c>
      <c r="H97" s="200">
        <v>0</v>
      </c>
      <c r="I97" s="200">
        <v>0</v>
      </c>
      <c r="J97" s="200">
        <v>6.96</v>
      </c>
      <c r="K97" s="200">
        <v>5.5</v>
      </c>
      <c r="L97" s="200">
        <v>2.12</v>
      </c>
      <c r="M97" s="200">
        <v>0</v>
      </c>
      <c r="N97" s="200">
        <v>0.48</v>
      </c>
      <c r="O97" s="200">
        <v>1.68</v>
      </c>
      <c r="P97" s="200">
        <v>2.0699999999999998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9.74</v>
      </c>
      <c r="V97" s="200">
        <v>0.12</v>
      </c>
      <c r="W97" s="200">
        <v>0.39</v>
      </c>
      <c r="X97" s="200">
        <v>1.25</v>
      </c>
      <c r="Y97" s="200">
        <v>0</v>
      </c>
      <c r="Z97" s="200">
        <v>2.35</v>
      </c>
      <c r="AA97" s="200">
        <v>0.59</v>
      </c>
      <c r="AB97" s="200">
        <v>0</v>
      </c>
      <c r="AC97" s="200">
        <v>11.1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30.25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2.93</v>
      </c>
      <c r="E98" s="200">
        <v>0</v>
      </c>
      <c r="F98" s="200">
        <v>0</v>
      </c>
      <c r="G98" s="200">
        <v>3.86</v>
      </c>
      <c r="H98" s="200">
        <v>0</v>
      </c>
      <c r="I98" s="200">
        <v>0</v>
      </c>
      <c r="J98" s="200">
        <v>6.96</v>
      </c>
      <c r="K98" s="200">
        <v>5.5</v>
      </c>
      <c r="L98" s="200">
        <v>2.12</v>
      </c>
      <c r="M98" s="200">
        <v>0</v>
      </c>
      <c r="N98" s="200">
        <v>0.48</v>
      </c>
      <c r="O98" s="200">
        <v>1.68</v>
      </c>
      <c r="P98" s="200">
        <v>2.0699999999999998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9.74</v>
      </c>
      <c r="V98" s="200">
        <v>0.12</v>
      </c>
      <c r="W98" s="200">
        <v>0.39</v>
      </c>
      <c r="X98" s="200">
        <v>1.25</v>
      </c>
      <c r="Y98" s="200">
        <v>0</v>
      </c>
      <c r="Z98" s="200">
        <v>2.35</v>
      </c>
      <c r="AA98" s="200">
        <v>0.59</v>
      </c>
      <c r="AB98" s="200">
        <v>0</v>
      </c>
      <c r="AC98" s="200">
        <v>11.1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30.25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6.5412499999999985E-2</v>
      </c>
      <c r="E99">
        <f t="shared" si="0"/>
        <v>0</v>
      </c>
      <c r="F99">
        <f t="shared" si="0"/>
        <v>0</v>
      </c>
      <c r="G99">
        <f t="shared" si="0"/>
        <v>6.9480000000000125E-2</v>
      </c>
      <c r="H99">
        <f t="shared" si="0"/>
        <v>0</v>
      </c>
      <c r="I99">
        <f t="shared" si="0"/>
        <v>0</v>
      </c>
      <c r="J99">
        <f t="shared" si="0"/>
        <v>0.14685999999999991</v>
      </c>
      <c r="K99">
        <f t="shared" si="0"/>
        <v>0.13443750000000002</v>
      </c>
      <c r="L99">
        <f t="shared" si="0"/>
        <v>5.0880000000000064E-2</v>
      </c>
      <c r="M99">
        <f t="shared" si="0"/>
        <v>0</v>
      </c>
      <c r="N99">
        <f t="shared" si="0"/>
        <v>1.6024999999999956E-2</v>
      </c>
      <c r="O99">
        <f t="shared" si="0"/>
        <v>4.0320000000000092E-2</v>
      </c>
      <c r="P99">
        <f t="shared" si="0"/>
        <v>4.9679999999999891E-2</v>
      </c>
      <c r="Q99">
        <f t="shared" si="0"/>
        <v>2.1599999999999979E-3</v>
      </c>
      <c r="R99">
        <f t="shared" si="0"/>
        <v>8.6399999999999914E-3</v>
      </c>
      <c r="S99">
        <f t="shared" si="0"/>
        <v>1.1319999999999993E-2</v>
      </c>
      <c r="T99">
        <f t="shared" si="0"/>
        <v>0</v>
      </c>
      <c r="U99">
        <f t="shared" si="0"/>
        <v>0.23376000000000016</v>
      </c>
      <c r="V99">
        <f t="shared" si="0"/>
        <v>2.8799999999999958E-3</v>
      </c>
      <c r="W99">
        <f t="shared" si="0"/>
        <v>9.3600000000000107E-3</v>
      </c>
      <c r="X99">
        <f t="shared" si="0"/>
        <v>0.03</v>
      </c>
      <c r="Y99">
        <f t="shared" si="0"/>
        <v>0</v>
      </c>
      <c r="Z99">
        <f t="shared" si="0"/>
        <v>5.6399999999999915E-2</v>
      </c>
      <c r="AA99">
        <f t="shared" si="0"/>
        <v>1.4160000000000034E-2</v>
      </c>
      <c r="AB99">
        <f t="shared" si="0"/>
        <v>0</v>
      </c>
      <c r="AC99">
        <f t="shared" si="0"/>
        <v>0.27621249999999969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0.61506499999999975</v>
      </c>
      <c r="AJ99">
        <f t="shared" si="0"/>
        <v>0</v>
      </c>
      <c r="AK99">
        <f t="shared" si="0"/>
        <v>1.5587500000000009E-2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3.4506399999999999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14.94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10.11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10.11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9.8000000000000007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10.11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9.8000000000000007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1.1100000000000001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9.8000000000000007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10.11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9.39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10.11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9.39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10.11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8.9700000000000006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17.11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8.9700000000000006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17.11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8.9700000000000006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8.9700000000000006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17.11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8.9700000000000006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8.9700000000000006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8.9700000000000006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8.9700000000000006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8.9700000000000006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8.9700000000000006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8.9700000000000006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17.11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8.9700000000000006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17.11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8.9700000000000006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8.9700000000000006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8.9700000000000006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8.9700000000000006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8.9700000000000006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8.9700000000000006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8.9700000000000006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8.9700000000000006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8.9700000000000006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8.9700000000000006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8.9700000000000006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8.9700000000000006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8.9700000000000006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8.9700000000000006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8.9700000000000006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8.9700000000000006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8.67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8.67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8.67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8.67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8.67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8.67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8.1999999999999993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8.67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8.67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8.67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0.19</v>
      </c>
      <c r="AL51" s="200">
        <v>0</v>
      </c>
      <c r="AM51" s="200">
        <v>0</v>
      </c>
      <c r="AN51" s="200">
        <v>0</v>
      </c>
      <c r="AO51" s="200">
        <v>16.739999999999998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8.3699999999999992</v>
      </c>
      <c r="AJ52" s="200">
        <v>0</v>
      </c>
      <c r="AK52" s="200">
        <v>0.19</v>
      </c>
      <c r="AL52" s="200">
        <v>0</v>
      </c>
      <c r="AM52" s="200">
        <v>0</v>
      </c>
      <c r="AN52" s="200">
        <v>0</v>
      </c>
      <c r="AO52" s="200">
        <v>16.739999999999998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8.3699999999999992</v>
      </c>
      <c r="AJ53" s="200">
        <v>0</v>
      </c>
      <c r="AK53" s="200">
        <v>0.19</v>
      </c>
      <c r="AL53" s="200">
        <v>0</v>
      </c>
      <c r="AM53" s="200">
        <v>0</v>
      </c>
      <c r="AN53" s="200">
        <v>0</v>
      </c>
      <c r="AO53" s="200">
        <v>16.739999999999998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8.3699999999999992</v>
      </c>
      <c r="AJ54" s="200">
        <v>0</v>
      </c>
      <c r="AK54" s="200">
        <v>0.19</v>
      </c>
      <c r="AL54" s="200">
        <v>0</v>
      </c>
      <c r="AM54" s="200">
        <v>0</v>
      </c>
      <c r="AN54" s="200">
        <v>0</v>
      </c>
      <c r="AO54" s="200">
        <v>16.739999999999998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8.3699999999999992</v>
      </c>
      <c r="AJ55" s="200">
        <v>0</v>
      </c>
      <c r="AK55" s="200">
        <v>0.19</v>
      </c>
      <c r="AL55" s="200">
        <v>0</v>
      </c>
      <c r="AM55" s="200">
        <v>0</v>
      </c>
      <c r="AN55" s="200">
        <v>0</v>
      </c>
      <c r="AO55" s="200">
        <v>16.739999999999998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8.3699999999999992</v>
      </c>
      <c r="AJ56" s="200">
        <v>0</v>
      </c>
      <c r="AK56" s="200">
        <v>0.14000000000000001</v>
      </c>
      <c r="AL56" s="200">
        <v>0</v>
      </c>
      <c r="AM56" s="200">
        <v>0</v>
      </c>
      <c r="AN56" s="200">
        <v>0</v>
      </c>
      <c r="AO56" s="200">
        <v>16.739999999999998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8.3699999999999992</v>
      </c>
      <c r="AJ57" s="200">
        <v>0</v>
      </c>
      <c r="AK57" s="200">
        <v>0.14000000000000001</v>
      </c>
      <c r="AL57" s="200">
        <v>0</v>
      </c>
      <c r="AM57" s="200">
        <v>0</v>
      </c>
      <c r="AN57" s="200">
        <v>0</v>
      </c>
      <c r="AO57" s="200">
        <v>16.739999999999998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8.3699999999999992</v>
      </c>
      <c r="AJ58" s="200">
        <v>0</v>
      </c>
      <c r="AK58" s="200">
        <v>0.14000000000000001</v>
      </c>
      <c r="AL58" s="200">
        <v>0</v>
      </c>
      <c r="AM58" s="200">
        <v>0</v>
      </c>
      <c r="AN58" s="200">
        <v>0</v>
      </c>
      <c r="AO58" s="200">
        <v>16.739999999999998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0.23</v>
      </c>
      <c r="AL59" s="200">
        <v>0</v>
      </c>
      <c r="AM59" s="200">
        <v>0</v>
      </c>
      <c r="AN59" s="200">
        <v>0</v>
      </c>
      <c r="AO59" s="200">
        <v>16.739999999999998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0.23</v>
      </c>
      <c r="AL60" s="200">
        <v>0</v>
      </c>
      <c r="AM60" s="200">
        <v>0</v>
      </c>
      <c r="AN60" s="200">
        <v>0</v>
      </c>
      <c r="AO60" s="200">
        <v>16.739999999999998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0.23</v>
      </c>
      <c r="AL61" s="200">
        <v>0</v>
      </c>
      <c r="AM61" s="200">
        <v>0</v>
      </c>
      <c r="AN61" s="200">
        <v>0</v>
      </c>
      <c r="AO61" s="200">
        <v>16.739999999999998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0.23</v>
      </c>
      <c r="AL62" s="200">
        <v>0</v>
      </c>
      <c r="AM62" s="200">
        <v>0</v>
      </c>
      <c r="AN62" s="200">
        <v>0</v>
      </c>
      <c r="AO62" s="200">
        <v>16.739999999999998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8.3699999999999992</v>
      </c>
      <c r="AJ63" s="200">
        <v>0</v>
      </c>
      <c r="AK63" s="200">
        <v>0.23</v>
      </c>
      <c r="AL63" s="200">
        <v>0</v>
      </c>
      <c r="AM63" s="200">
        <v>0</v>
      </c>
      <c r="AN63" s="200">
        <v>0</v>
      </c>
      <c r="AO63" s="200">
        <v>16.739999999999998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8.3699999999999992</v>
      </c>
      <c r="AJ64" s="200">
        <v>0</v>
      </c>
      <c r="AK64" s="200">
        <v>0.23</v>
      </c>
      <c r="AL64" s="200">
        <v>0</v>
      </c>
      <c r="AM64" s="200">
        <v>0</v>
      </c>
      <c r="AN64" s="200">
        <v>0</v>
      </c>
      <c r="AO64" s="200">
        <v>16.739999999999998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8.3699999999999992</v>
      </c>
      <c r="AJ65" s="200">
        <v>0</v>
      </c>
      <c r="AK65" s="200">
        <v>0.23</v>
      </c>
      <c r="AL65" s="200">
        <v>0</v>
      </c>
      <c r="AM65" s="200">
        <v>0</v>
      </c>
      <c r="AN65" s="200">
        <v>0</v>
      </c>
      <c r="AO65" s="200">
        <v>16.739999999999998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8.3699999999999992</v>
      </c>
      <c r="AJ66" s="200">
        <v>0</v>
      </c>
      <c r="AK66" s="200">
        <v>0.23</v>
      </c>
      <c r="AL66" s="200">
        <v>0</v>
      </c>
      <c r="AM66" s="200">
        <v>0</v>
      </c>
      <c r="AN66" s="200">
        <v>0</v>
      </c>
      <c r="AO66" s="200">
        <v>16.739999999999998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8.3699999999999992</v>
      </c>
      <c r="AJ67" s="200">
        <v>0</v>
      </c>
      <c r="AK67" s="200">
        <v>0.23</v>
      </c>
      <c r="AL67" s="200">
        <v>0</v>
      </c>
      <c r="AM67" s="200">
        <v>0</v>
      </c>
      <c r="AN67" s="200">
        <v>0</v>
      </c>
      <c r="AO67" s="200">
        <v>16.739999999999998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8.3699999999999992</v>
      </c>
      <c r="AJ68" s="200">
        <v>0</v>
      </c>
      <c r="AK68" s="200">
        <v>0.23</v>
      </c>
      <c r="AL68" s="200">
        <v>0</v>
      </c>
      <c r="AM68" s="200">
        <v>0</v>
      </c>
      <c r="AN68" s="200">
        <v>0</v>
      </c>
      <c r="AO68" s="200">
        <v>16.739999999999998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8.3699999999999992</v>
      </c>
      <c r="AJ69" s="200">
        <v>0</v>
      </c>
      <c r="AK69" s="200">
        <v>0.23</v>
      </c>
      <c r="AL69" s="200">
        <v>0</v>
      </c>
      <c r="AM69" s="200">
        <v>0</v>
      </c>
      <c r="AN69" s="200">
        <v>0</v>
      </c>
      <c r="AO69" s="200">
        <v>16.739999999999998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8.3699999999999992</v>
      </c>
      <c r="AJ70" s="200">
        <v>0</v>
      </c>
      <c r="AK70" s="200">
        <v>0.23</v>
      </c>
      <c r="AL70" s="200">
        <v>0</v>
      </c>
      <c r="AM70" s="200">
        <v>0</v>
      </c>
      <c r="AN70" s="200">
        <v>0</v>
      </c>
      <c r="AO70" s="200">
        <v>16.739999999999998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8.3699999999999992</v>
      </c>
      <c r="AJ71" s="200">
        <v>0</v>
      </c>
      <c r="AK71" s="200">
        <v>0.23</v>
      </c>
      <c r="AL71" s="200">
        <v>0</v>
      </c>
      <c r="AM71" s="200">
        <v>0</v>
      </c>
      <c r="AN71" s="200">
        <v>0</v>
      </c>
      <c r="AO71" s="200">
        <v>16.739999999999998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8.3699999999999992</v>
      </c>
      <c r="AJ72" s="200">
        <v>0</v>
      </c>
      <c r="AK72" s="200">
        <v>0.23</v>
      </c>
      <c r="AL72" s="200">
        <v>0</v>
      </c>
      <c r="AM72" s="200">
        <v>0</v>
      </c>
      <c r="AN72" s="200">
        <v>0</v>
      </c>
      <c r="AO72" s="200">
        <v>16.739999999999998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-8.93</v>
      </c>
      <c r="AJ73" s="200">
        <v>0</v>
      </c>
      <c r="AK73" s="200">
        <v>0.23</v>
      </c>
      <c r="AL73" s="200">
        <v>0</v>
      </c>
      <c r="AM73" s="200">
        <v>0</v>
      </c>
      <c r="AN73" s="200">
        <v>0</v>
      </c>
      <c r="AO73" s="200">
        <v>16.739999999999998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8.3699999999999992</v>
      </c>
      <c r="AJ74" s="200">
        <v>0</v>
      </c>
      <c r="AK74" s="200">
        <v>0.23</v>
      </c>
      <c r="AL74" s="200">
        <v>0</v>
      </c>
      <c r="AM74" s="200">
        <v>0</v>
      </c>
      <c r="AN74" s="200">
        <v>0</v>
      </c>
      <c r="AO74" s="200">
        <v>16.739999999999998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8.3699999999999992</v>
      </c>
      <c r="AJ75" s="200">
        <v>0</v>
      </c>
      <c r="AK75" s="200">
        <v>0.14000000000000001</v>
      </c>
      <c r="AL75" s="200">
        <v>0</v>
      </c>
      <c r="AM75" s="200">
        <v>0</v>
      </c>
      <c r="AN75" s="200">
        <v>0</v>
      </c>
      <c r="AO75" s="200">
        <v>17.11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8.3699999999999992</v>
      </c>
      <c r="AJ76" s="200">
        <v>0</v>
      </c>
      <c r="AK76" s="200">
        <v>0.14000000000000001</v>
      </c>
      <c r="AL76" s="200">
        <v>0</v>
      </c>
      <c r="AM76" s="200">
        <v>0</v>
      </c>
      <c r="AN76" s="200">
        <v>0</v>
      </c>
      <c r="AO76" s="200">
        <v>17.11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8.3699999999999992</v>
      </c>
      <c r="AJ77" s="200">
        <v>0</v>
      </c>
      <c r="AK77" s="200">
        <v>0.14000000000000001</v>
      </c>
      <c r="AL77" s="200">
        <v>0</v>
      </c>
      <c r="AM77" s="200">
        <v>0</v>
      </c>
      <c r="AN77" s="200">
        <v>0</v>
      </c>
      <c r="AO77" s="200">
        <v>17.11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8.3699999999999992</v>
      </c>
      <c r="AJ78" s="200">
        <v>0</v>
      </c>
      <c r="AK78" s="200">
        <v>0.14000000000000001</v>
      </c>
      <c r="AL78" s="200">
        <v>0</v>
      </c>
      <c r="AM78" s="200">
        <v>0</v>
      </c>
      <c r="AN78" s="200">
        <v>0</v>
      </c>
      <c r="AO78" s="200">
        <v>17.11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-7.79</v>
      </c>
      <c r="AJ79" s="200">
        <v>0</v>
      </c>
      <c r="AK79" s="200">
        <v>0.14000000000000001</v>
      </c>
      <c r="AL79" s="200">
        <v>0</v>
      </c>
      <c r="AM79" s="200">
        <v>0</v>
      </c>
      <c r="AN79" s="200">
        <v>0</v>
      </c>
      <c r="AO79" s="200">
        <v>17.11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8.3699999999999992</v>
      </c>
      <c r="AJ80" s="200">
        <v>0</v>
      </c>
      <c r="AK80" s="200">
        <v>0.14000000000000001</v>
      </c>
      <c r="AL80" s="200">
        <v>0</v>
      </c>
      <c r="AM80" s="200">
        <v>0</v>
      </c>
      <c r="AN80" s="200">
        <v>0</v>
      </c>
      <c r="AO80" s="200">
        <v>17.11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8.3699999999999992</v>
      </c>
      <c r="AJ81" s="200">
        <v>0</v>
      </c>
      <c r="AK81" s="200">
        <v>0.14000000000000001</v>
      </c>
      <c r="AL81" s="200">
        <v>0</v>
      </c>
      <c r="AM81" s="200">
        <v>0</v>
      </c>
      <c r="AN81" s="200">
        <v>0</v>
      </c>
      <c r="AO81" s="200">
        <v>17.11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8.3699999999999992</v>
      </c>
      <c r="AJ82" s="200">
        <v>0</v>
      </c>
      <c r="AK82" s="200">
        <v>0.14000000000000001</v>
      </c>
      <c r="AL82" s="200">
        <v>0</v>
      </c>
      <c r="AM82" s="200">
        <v>0</v>
      </c>
      <c r="AN82" s="200">
        <v>0</v>
      </c>
      <c r="AO82" s="200">
        <v>17.11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8.3699999999999992</v>
      </c>
      <c r="AJ83" s="200">
        <v>0</v>
      </c>
      <c r="AK83" s="200">
        <v>-0.04</v>
      </c>
      <c r="AL83" s="200">
        <v>0</v>
      </c>
      <c r="AM83" s="200">
        <v>0</v>
      </c>
      <c r="AN83" s="200">
        <v>0</v>
      </c>
      <c r="AO83" s="200">
        <v>17.11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8.3699999999999992</v>
      </c>
      <c r="AJ84" s="200">
        <v>0</v>
      </c>
      <c r="AK84" s="200">
        <v>-0.04</v>
      </c>
      <c r="AL84" s="200">
        <v>0</v>
      </c>
      <c r="AM84" s="200">
        <v>0</v>
      </c>
      <c r="AN84" s="200">
        <v>0</v>
      </c>
      <c r="AO84" s="200">
        <v>17.11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-8.6</v>
      </c>
      <c r="AJ85" s="200">
        <v>0</v>
      </c>
      <c r="AK85" s="200">
        <v>-0.04</v>
      </c>
      <c r="AL85" s="200">
        <v>0</v>
      </c>
      <c r="AM85" s="200">
        <v>0</v>
      </c>
      <c r="AN85" s="200">
        <v>0</v>
      </c>
      <c r="AO85" s="200">
        <v>17.11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8.3699999999999992</v>
      </c>
      <c r="AJ86" s="200">
        <v>0</v>
      </c>
      <c r="AK86" s="200">
        <v>-0.04</v>
      </c>
      <c r="AL86" s="200">
        <v>0</v>
      </c>
      <c r="AM86" s="200">
        <v>0</v>
      </c>
      <c r="AN86" s="200">
        <v>0</v>
      </c>
      <c r="AO86" s="200">
        <v>17.11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8.3699999999999992</v>
      </c>
      <c r="AJ87" s="200">
        <v>0</v>
      </c>
      <c r="AK87" s="200">
        <v>-0.04</v>
      </c>
      <c r="AL87" s="200">
        <v>0</v>
      </c>
      <c r="AM87" s="200">
        <v>0</v>
      </c>
      <c r="AN87" s="200">
        <v>0</v>
      </c>
      <c r="AO87" s="200">
        <v>17.11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8.3699999999999992</v>
      </c>
      <c r="AJ88" s="200">
        <v>0</v>
      </c>
      <c r="AK88" s="200">
        <v>-0.04</v>
      </c>
      <c r="AL88" s="200">
        <v>0</v>
      </c>
      <c r="AM88" s="200">
        <v>0</v>
      </c>
      <c r="AN88" s="200">
        <v>0</v>
      </c>
      <c r="AO88" s="200">
        <v>17.11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8.3699999999999992</v>
      </c>
      <c r="AJ89" s="200">
        <v>0</v>
      </c>
      <c r="AK89" s="200">
        <v>-0.04</v>
      </c>
      <c r="AL89" s="200">
        <v>0</v>
      </c>
      <c r="AM89" s="200">
        <v>0</v>
      </c>
      <c r="AN89" s="200">
        <v>0</v>
      </c>
      <c r="AO89" s="200">
        <v>17.11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8.3699999999999992</v>
      </c>
      <c r="AJ90" s="200">
        <v>0</v>
      </c>
      <c r="AK90" s="200">
        <v>-0.04</v>
      </c>
      <c r="AL90" s="200">
        <v>0</v>
      </c>
      <c r="AM90" s="200">
        <v>0</v>
      </c>
      <c r="AN90" s="200">
        <v>0</v>
      </c>
      <c r="AO90" s="200">
        <v>17.11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-12.03</v>
      </c>
      <c r="AJ91" s="200">
        <v>0</v>
      </c>
      <c r="AK91" s="200">
        <v>-0.04</v>
      </c>
      <c r="AL91" s="200">
        <v>0</v>
      </c>
      <c r="AM91" s="200">
        <v>0</v>
      </c>
      <c r="AN91" s="200">
        <v>0</v>
      </c>
      <c r="AO91" s="200">
        <v>17.11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8.9700000000000006</v>
      </c>
      <c r="AJ92" s="200">
        <v>0</v>
      </c>
      <c r="AK92" s="200">
        <v>-0.04</v>
      </c>
      <c r="AL92" s="200">
        <v>0</v>
      </c>
      <c r="AM92" s="200">
        <v>0</v>
      </c>
      <c r="AN92" s="200">
        <v>0</v>
      </c>
      <c r="AO92" s="200">
        <v>17.11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8.9700000000000006</v>
      </c>
      <c r="AJ93" s="200">
        <v>0</v>
      </c>
      <c r="AK93" s="200">
        <v>-0.04</v>
      </c>
      <c r="AL93" s="200">
        <v>0</v>
      </c>
      <c r="AM93" s="200">
        <v>0</v>
      </c>
      <c r="AN93" s="200">
        <v>0</v>
      </c>
      <c r="AO93" s="200">
        <v>17.11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8.9700000000000006</v>
      </c>
      <c r="AJ94" s="200">
        <v>0</v>
      </c>
      <c r="AK94" s="200">
        <v>-0.04</v>
      </c>
      <c r="AL94" s="200">
        <v>0</v>
      </c>
      <c r="AM94" s="200">
        <v>0</v>
      </c>
      <c r="AN94" s="200">
        <v>0</v>
      </c>
      <c r="AO94" s="200">
        <v>17.11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8.9700000000000006</v>
      </c>
      <c r="AJ95" s="200">
        <v>0</v>
      </c>
      <c r="AK95" s="200">
        <v>-0.04</v>
      </c>
      <c r="AL95" s="200">
        <v>0</v>
      </c>
      <c r="AM95" s="200">
        <v>0</v>
      </c>
      <c r="AN95" s="200">
        <v>0</v>
      </c>
      <c r="AO95" s="200">
        <v>17.11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8.9700000000000006</v>
      </c>
      <c r="AJ96" s="200">
        <v>0</v>
      </c>
      <c r="AK96" s="200">
        <v>-0.04</v>
      </c>
      <c r="AL96" s="200">
        <v>0</v>
      </c>
      <c r="AM96" s="200">
        <v>0</v>
      </c>
      <c r="AN96" s="200">
        <v>0</v>
      </c>
      <c r="AO96" s="200">
        <v>17.11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-11.03</v>
      </c>
      <c r="AJ97" s="200">
        <v>0</v>
      </c>
      <c r="AK97" s="200">
        <v>-0.04</v>
      </c>
      <c r="AL97" s="200">
        <v>0</v>
      </c>
      <c r="AM97" s="200">
        <v>0</v>
      </c>
      <c r="AN97" s="200">
        <v>0</v>
      </c>
      <c r="AO97" s="200">
        <v>17.11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8.9700000000000006</v>
      </c>
      <c r="AJ98" s="200">
        <v>0</v>
      </c>
      <c r="AK98" s="200">
        <v>-0.04</v>
      </c>
      <c r="AL98" s="200">
        <v>0</v>
      </c>
      <c r="AM98" s="200">
        <v>0</v>
      </c>
      <c r="AN98" s="200">
        <v>0</v>
      </c>
      <c r="AO98" s="200">
        <v>17.11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0.18689000000000022</v>
      </c>
      <c r="AJ99">
        <f t="shared" si="0"/>
        <v>0</v>
      </c>
      <c r="AK99">
        <f t="shared" si="0"/>
        <v>1.3824999999999996E-3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0.39337749999999955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55.29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67.180000000000007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55.29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67.180000000000007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55.29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67.180000000000007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55.14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67.180000000000007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55.14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67.180000000000007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55.14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67.180000000000007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53.66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67.180000000000007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53.66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67.180000000000007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49.54</v>
      </c>
      <c r="AJ11" s="200">
        <v>0</v>
      </c>
      <c r="AK11" s="200">
        <v>0.04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49.54</v>
      </c>
      <c r="AJ12" s="200">
        <v>0</v>
      </c>
      <c r="AK12" s="200">
        <v>0.04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49.54</v>
      </c>
      <c r="AJ13" s="200">
        <v>0</v>
      </c>
      <c r="AK13" s="200">
        <v>0.04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50.84</v>
      </c>
      <c r="AJ14" s="200">
        <v>0</v>
      </c>
      <c r="AK14" s="200">
        <v>0.04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49.54</v>
      </c>
      <c r="AJ15" s="200">
        <v>0</v>
      </c>
      <c r="AK15" s="200">
        <v>0.04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49.54</v>
      </c>
      <c r="AJ16" s="200">
        <v>0</v>
      </c>
      <c r="AK16" s="200">
        <v>0.04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49.54</v>
      </c>
      <c r="AJ17" s="200">
        <v>0</v>
      </c>
      <c r="AK17" s="200">
        <v>0.04</v>
      </c>
      <c r="AL17" s="200">
        <v>0</v>
      </c>
      <c r="AM17" s="200">
        <v>0</v>
      </c>
      <c r="AN17" s="200">
        <v>0</v>
      </c>
      <c r="AO17" s="200">
        <v>91.18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49.54</v>
      </c>
      <c r="AJ18" s="200">
        <v>0</v>
      </c>
      <c r="AK18" s="200">
        <v>0.04</v>
      </c>
      <c r="AL18" s="200">
        <v>0</v>
      </c>
      <c r="AM18" s="200">
        <v>0</v>
      </c>
      <c r="AN18" s="200">
        <v>0</v>
      </c>
      <c r="AO18" s="200">
        <v>91.18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49.54</v>
      </c>
      <c r="AJ19" s="200">
        <v>0</v>
      </c>
      <c r="AK19" s="200">
        <v>0.04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49.54</v>
      </c>
      <c r="AJ20" s="200">
        <v>0</v>
      </c>
      <c r="AK20" s="200">
        <v>0.04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50.84</v>
      </c>
      <c r="AJ21" s="200">
        <v>0</v>
      </c>
      <c r="AK21" s="200">
        <v>0.04</v>
      </c>
      <c r="AL21" s="200">
        <v>0</v>
      </c>
      <c r="AM21" s="200">
        <v>0</v>
      </c>
      <c r="AN21" s="200">
        <v>0</v>
      </c>
      <c r="AO21" s="200">
        <v>91.18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49.54</v>
      </c>
      <c r="AJ22" s="200">
        <v>0</v>
      </c>
      <c r="AK22" s="200">
        <v>0.04</v>
      </c>
      <c r="AL22" s="200">
        <v>0</v>
      </c>
      <c r="AM22" s="200">
        <v>0</v>
      </c>
      <c r="AN22" s="200">
        <v>0</v>
      </c>
      <c r="AO22" s="200">
        <v>91.18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49.54</v>
      </c>
      <c r="AJ23" s="200">
        <v>0</v>
      </c>
      <c r="AK23" s="200">
        <v>0.04</v>
      </c>
      <c r="AL23" s="200">
        <v>0</v>
      </c>
      <c r="AM23" s="200">
        <v>0</v>
      </c>
      <c r="AN23" s="200">
        <v>0</v>
      </c>
      <c r="AO23" s="200">
        <v>91.18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49.54</v>
      </c>
      <c r="AJ24" s="200">
        <v>0</v>
      </c>
      <c r="AK24" s="200">
        <v>0.04</v>
      </c>
      <c r="AL24" s="200">
        <v>0</v>
      </c>
      <c r="AM24" s="200">
        <v>0</v>
      </c>
      <c r="AN24" s="200">
        <v>0</v>
      </c>
      <c r="AO24" s="200">
        <v>91.18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49.54</v>
      </c>
      <c r="AJ25" s="200">
        <v>0</v>
      </c>
      <c r="AK25" s="200">
        <v>0.04</v>
      </c>
      <c r="AL25" s="200">
        <v>0</v>
      </c>
      <c r="AM25" s="200">
        <v>0</v>
      </c>
      <c r="AN25" s="200">
        <v>0</v>
      </c>
      <c r="AO25" s="200">
        <v>91.18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49.54</v>
      </c>
      <c r="AJ26" s="200">
        <v>0</v>
      </c>
      <c r="AK26" s="200">
        <v>0.04</v>
      </c>
      <c r="AL26" s="200">
        <v>0</v>
      </c>
      <c r="AM26" s="200">
        <v>0</v>
      </c>
      <c r="AN26" s="200">
        <v>0</v>
      </c>
      <c r="AO26" s="200">
        <v>91.18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49.54</v>
      </c>
      <c r="AJ27" s="200">
        <v>0</v>
      </c>
      <c r="AK27" s="200">
        <v>0.04</v>
      </c>
      <c r="AL27" s="200">
        <v>0</v>
      </c>
      <c r="AM27" s="200">
        <v>0</v>
      </c>
      <c r="AN27" s="200">
        <v>0</v>
      </c>
      <c r="AO27" s="200">
        <v>91.18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50.84</v>
      </c>
      <c r="AJ28" s="200">
        <v>0</v>
      </c>
      <c r="AK28" s="200">
        <v>0.04</v>
      </c>
      <c r="AL28" s="200">
        <v>0</v>
      </c>
      <c r="AM28" s="200">
        <v>0</v>
      </c>
      <c r="AN28" s="200">
        <v>0</v>
      </c>
      <c r="AO28" s="200">
        <v>91.18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49.54</v>
      </c>
      <c r="AJ29" s="200">
        <v>0</v>
      </c>
      <c r="AK29" s="200">
        <v>0.04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49.54</v>
      </c>
      <c r="AJ30" s="200">
        <v>0</v>
      </c>
      <c r="AK30" s="200">
        <v>0.04</v>
      </c>
      <c r="AL30" s="200">
        <v>0</v>
      </c>
      <c r="AM30" s="200">
        <v>0</v>
      </c>
      <c r="AN30" s="200">
        <v>0</v>
      </c>
      <c r="AO30" s="200">
        <v>91.18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49.54</v>
      </c>
      <c r="AJ31" s="200">
        <v>0</v>
      </c>
      <c r="AK31" s="200">
        <v>0.04</v>
      </c>
      <c r="AL31" s="200">
        <v>0</v>
      </c>
      <c r="AM31" s="200">
        <v>0</v>
      </c>
      <c r="AN31" s="200">
        <v>0</v>
      </c>
      <c r="AO31" s="200">
        <v>91.18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49.54</v>
      </c>
      <c r="AJ32" s="200">
        <v>0</v>
      </c>
      <c r="AK32" s="200">
        <v>0.04</v>
      </c>
      <c r="AL32" s="200">
        <v>0</v>
      </c>
      <c r="AM32" s="200">
        <v>0</v>
      </c>
      <c r="AN32" s="200">
        <v>0</v>
      </c>
      <c r="AO32" s="200">
        <v>91.18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49.54</v>
      </c>
      <c r="AJ33" s="200">
        <v>0</v>
      </c>
      <c r="AK33" s="200">
        <v>0.04</v>
      </c>
      <c r="AL33" s="200">
        <v>0</v>
      </c>
      <c r="AM33" s="200">
        <v>0</v>
      </c>
      <c r="AN33" s="200">
        <v>0</v>
      </c>
      <c r="AO33" s="200">
        <v>91.18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49.54</v>
      </c>
      <c r="AJ34" s="200">
        <v>0</v>
      </c>
      <c r="AK34" s="200">
        <v>0.04</v>
      </c>
      <c r="AL34" s="200">
        <v>0</v>
      </c>
      <c r="AM34" s="200">
        <v>0</v>
      </c>
      <c r="AN34" s="200">
        <v>0</v>
      </c>
      <c r="AO34" s="200">
        <v>91.18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50.84</v>
      </c>
      <c r="AJ35" s="200">
        <v>0</v>
      </c>
      <c r="AK35" s="200">
        <v>0.04</v>
      </c>
      <c r="AL35" s="200">
        <v>0</v>
      </c>
      <c r="AM35" s="200">
        <v>0</v>
      </c>
      <c r="AN35" s="200">
        <v>0</v>
      </c>
      <c r="AO35" s="200">
        <v>91.18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49.54</v>
      </c>
      <c r="AJ36" s="200">
        <v>0</v>
      </c>
      <c r="AK36" s="200">
        <v>0.04</v>
      </c>
      <c r="AL36" s="200">
        <v>0</v>
      </c>
      <c r="AM36" s="200">
        <v>0</v>
      </c>
      <c r="AN36" s="200">
        <v>0</v>
      </c>
      <c r="AO36" s="200">
        <v>91.18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49.54</v>
      </c>
      <c r="AJ37" s="200">
        <v>0</v>
      </c>
      <c r="AK37" s="200">
        <v>0.04</v>
      </c>
      <c r="AL37" s="200">
        <v>0</v>
      </c>
      <c r="AM37" s="200">
        <v>0</v>
      </c>
      <c r="AN37" s="200">
        <v>0</v>
      </c>
      <c r="AO37" s="200">
        <v>91.18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49.54</v>
      </c>
      <c r="AJ38" s="200">
        <v>0</v>
      </c>
      <c r="AK38" s="200">
        <v>0.04</v>
      </c>
      <c r="AL38" s="200">
        <v>0</v>
      </c>
      <c r="AM38" s="200">
        <v>0</v>
      </c>
      <c r="AN38" s="200">
        <v>0</v>
      </c>
      <c r="AO38" s="200">
        <v>91.18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48.02</v>
      </c>
      <c r="AJ39" s="200">
        <v>0</v>
      </c>
      <c r="AK39" s="200">
        <v>0.04</v>
      </c>
      <c r="AL39" s="200">
        <v>0</v>
      </c>
      <c r="AM39" s="200">
        <v>0</v>
      </c>
      <c r="AN39" s="200">
        <v>0</v>
      </c>
      <c r="AO39" s="200">
        <v>91.18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48.02</v>
      </c>
      <c r="AJ40" s="200">
        <v>0</v>
      </c>
      <c r="AK40" s="200">
        <v>0.04</v>
      </c>
      <c r="AL40" s="200">
        <v>0</v>
      </c>
      <c r="AM40" s="200">
        <v>0</v>
      </c>
      <c r="AN40" s="200">
        <v>0</v>
      </c>
      <c r="AO40" s="200">
        <v>91.18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48.02</v>
      </c>
      <c r="AJ41" s="200">
        <v>0</v>
      </c>
      <c r="AK41" s="200">
        <v>0.04</v>
      </c>
      <c r="AL41" s="200">
        <v>0</v>
      </c>
      <c r="AM41" s="200">
        <v>0</v>
      </c>
      <c r="AN41" s="200">
        <v>0</v>
      </c>
      <c r="AO41" s="200">
        <v>91.18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48.02</v>
      </c>
      <c r="AJ42" s="200">
        <v>0</v>
      </c>
      <c r="AK42" s="200">
        <v>0.04</v>
      </c>
      <c r="AL42" s="200">
        <v>0</v>
      </c>
      <c r="AM42" s="200">
        <v>0</v>
      </c>
      <c r="AN42" s="200">
        <v>0</v>
      </c>
      <c r="AO42" s="200">
        <v>91.18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48.02</v>
      </c>
      <c r="AJ43" s="200">
        <v>0</v>
      </c>
      <c r="AK43" s="200">
        <v>0.04</v>
      </c>
      <c r="AL43" s="200">
        <v>0</v>
      </c>
      <c r="AM43" s="200">
        <v>0</v>
      </c>
      <c r="AN43" s="200">
        <v>0</v>
      </c>
      <c r="AO43" s="200">
        <v>91.18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48.02</v>
      </c>
      <c r="AJ44" s="200">
        <v>0</v>
      </c>
      <c r="AK44" s="200">
        <v>0.04</v>
      </c>
      <c r="AL44" s="200">
        <v>0</v>
      </c>
      <c r="AM44" s="200">
        <v>0</v>
      </c>
      <c r="AN44" s="200">
        <v>0</v>
      </c>
      <c r="AO44" s="200">
        <v>91.18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41.02</v>
      </c>
      <c r="AJ45" s="200">
        <v>0</v>
      </c>
      <c r="AK45" s="200">
        <v>0.04</v>
      </c>
      <c r="AL45" s="200">
        <v>0</v>
      </c>
      <c r="AM45" s="200">
        <v>0</v>
      </c>
      <c r="AN45" s="200">
        <v>0</v>
      </c>
      <c r="AO45" s="200">
        <v>91.18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50.6</v>
      </c>
      <c r="AJ46" s="200">
        <v>0</v>
      </c>
      <c r="AK46" s="200">
        <v>0.04</v>
      </c>
      <c r="AL46" s="200">
        <v>0</v>
      </c>
      <c r="AM46" s="200">
        <v>0</v>
      </c>
      <c r="AN46" s="200">
        <v>0</v>
      </c>
      <c r="AO46" s="200">
        <v>91.18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44.5</v>
      </c>
      <c r="AJ47" s="200">
        <v>0</v>
      </c>
      <c r="AK47" s="200">
        <v>0.04</v>
      </c>
      <c r="AL47" s="200">
        <v>0</v>
      </c>
      <c r="AM47" s="200">
        <v>0</v>
      </c>
      <c r="AN47" s="200">
        <v>0</v>
      </c>
      <c r="AO47" s="200">
        <v>91.18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44.5</v>
      </c>
      <c r="AJ48" s="200">
        <v>0</v>
      </c>
      <c r="AK48" s="200">
        <v>0.04</v>
      </c>
      <c r="AL48" s="200">
        <v>0</v>
      </c>
      <c r="AM48" s="200">
        <v>0</v>
      </c>
      <c r="AN48" s="200">
        <v>0</v>
      </c>
      <c r="AO48" s="200">
        <v>91.18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44.5</v>
      </c>
      <c r="AJ49" s="200">
        <v>0</v>
      </c>
      <c r="AK49" s="200">
        <v>0.04</v>
      </c>
      <c r="AL49" s="200">
        <v>0</v>
      </c>
      <c r="AM49" s="200">
        <v>0</v>
      </c>
      <c r="AN49" s="200">
        <v>0</v>
      </c>
      <c r="AO49" s="200">
        <v>91.18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44.5</v>
      </c>
      <c r="AJ50" s="200">
        <v>0</v>
      </c>
      <c r="AK50" s="200">
        <v>0.04</v>
      </c>
      <c r="AL50" s="200">
        <v>0</v>
      </c>
      <c r="AM50" s="200">
        <v>0</v>
      </c>
      <c r="AN50" s="200">
        <v>0</v>
      </c>
      <c r="AO50" s="200">
        <v>91.18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43.91</v>
      </c>
      <c r="AJ51" s="200">
        <v>0</v>
      </c>
      <c r="AK51" s="200">
        <v>1</v>
      </c>
      <c r="AL51" s="200">
        <v>0</v>
      </c>
      <c r="AM51" s="200">
        <v>0</v>
      </c>
      <c r="AN51" s="200">
        <v>0</v>
      </c>
      <c r="AO51" s="200">
        <v>89.24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43.91</v>
      </c>
      <c r="AJ52" s="200">
        <v>0</v>
      </c>
      <c r="AK52" s="200">
        <v>1</v>
      </c>
      <c r="AL52" s="200">
        <v>0</v>
      </c>
      <c r="AM52" s="200">
        <v>0</v>
      </c>
      <c r="AN52" s="200">
        <v>0</v>
      </c>
      <c r="AO52" s="200">
        <v>89.24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43.91</v>
      </c>
      <c r="AJ53" s="200">
        <v>0</v>
      </c>
      <c r="AK53" s="200">
        <v>1</v>
      </c>
      <c r="AL53" s="200">
        <v>0</v>
      </c>
      <c r="AM53" s="200">
        <v>0</v>
      </c>
      <c r="AN53" s="200">
        <v>0</v>
      </c>
      <c r="AO53" s="200">
        <v>89.24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43.91</v>
      </c>
      <c r="AJ54" s="200">
        <v>0</v>
      </c>
      <c r="AK54" s="200">
        <v>1</v>
      </c>
      <c r="AL54" s="200">
        <v>0</v>
      </c>
      <c r="AM54" s="200">
        <v>0</v>
      </c>
      <c r="AN54" s="200">
        <v>0</v>
      </c>
      <c r="AO54" s="200">
        <v>89.24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43.91</v>
      </c>
      <c r="AJ55" s="200">
        <v>0</v>
      </c>
      <c r="AK55" s="200">
        <v>1</v>
      </c>
      <c r="AL55" s="200">
        <v>0</v>
      </c>
      <c r="AM55" s="200">
        <v>0</v>
      </c>
      <c r="AN55" s="200">
        <v>0</v>
      </c>
      <c r="AO55" s="200">
        <v>89.24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43.91</v>
      </c>
      <c r="AJ56" s="200">
        <v>0</v>
      </c>
      <c r="AK56" s="200">
        <v>1.01</v>
      </c>
      <c r="AL56" s="200">
        <v>0</v>
      </c>
      <c r="AM56" s="200">
        <v>0</v>
      </c>
      <c r="AN56" s="200">
        <v>0</v>
      </c>
      <c r="AO56" s="200">
        <v>89.24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43.91</v>
      </c>
      <c r="AJ57" s="200">
        <v>0</v>
      </c>
      <c r="AK57" s="200">
        <v>1.01</v>
      </c>
      <c r="AL57" s="200">
        <v>0</v>
      </c>
      <c r="AM57" s="200">
        <v>0</v>
      </c>
      <c r="AN57" s="200">
        <v>0</v>
      </c>
      <c r="AO57" s="200">
        <v>89.24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43.91</v>
      </c>
      <c r="AJ58" s="200">
        <v>0</v>
      </c>
      <c r="AK58" s="200">
        <v>1.01</v>
      </c>
      <c r="AL58" s="200">
        <v>0</v>
      </c>
      <c r="AM58" s="200">
        <v>0</v>
      </c>
      <c r="AN58" s="200">
        <v>0</v>
      </c>
      <c r="AO58" s="200">
        <v>89.24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44.83</v>
      </c>
      <c r="AJ59" s="200">
        <v>0</v>
      </c>
      <c r="AK59" s="200">
        <v>1.49</v>
      </c>
      <c r="AL59" s="200">
        <v>0</v>
      </c>
      <c r="AM59" s="200">
        <v>0</v>
      </c>
      <c r="AN59" s="200">
        <v>0</v>
      </c>
      <c r="AO59" s="200">
        <v>89.24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44.83</v>
      </c>
      <c r="AJ60" s="200">
        <v>0</v>
      </c>
      <c r="AK60" s="200">
        <v>1.49</v>
      </c>
      <c r="AL60" s="200">
        <v>0</v>
      </c>
      <c r="AM60" s="200">
        <v>0</v>
      </c>
      <c r="AN60" s="200">
        <v>0</v>
      </c>
      <c r="AO60" s="200">
        <v>89.24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44.83</v>
      </c>
      <c r="AJ61" s="200">
        <v>0</v>
      </c>
      <c r="AK61" s="200">
        <v>1.49</v>
      </c>
      <c r="AL61" s="200">
        <v>0</v>
      </c>
      <c r="AM61" s="200">
        <v>0</v>
      </c>
      <c r="AN61" s="200">
        <v>0</v>
      </c>
      <c r="AO61" s="200">
        <v>89.24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44.83</v>
      </c>
      <c r="AJ62" s="200">
        <v>0</v>
      </c>
      <c r="AK62" s="200">
        <v>1.49</v>
      </c>
      <c r="AL62" s="200">
        <v>0</v>
      </c>
      <c r="AM62" s="200">
        <v>0</v>
      </c>
      <c r="AN62" s="200">
        <v>0</v>
      </c>
      <c r="AO62" s="200">
        <v>89.24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44.83</v>
      </c>
      <c r="AJ63" s="200">
        <v>0</v>
      </c>
      <c r="AK63" s="200">
        <v>1.49</v>
      </c>
      <c r="AL63" s="200">
        <v>0</v>
      </c>
      <c r="AM63" s="200">
        <v>0</v>
      </c>
      <c r="AN63" s="200">
        <v>0</v>
      </c>
      <c r="AO63" s="200">
        <v>89.24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44.83</v>
      </c>
      <c r="AJ64" s="200">
        <v>0</v>
      </c>
      <c r="AK64" s="200">
        <v>1.49</v>
      </c>
      <c r="AL64" s="200">
        <v>0</v>
      </c>
      <c r="AM64" s="200">
        <v>0</v>
      </c>
      <c r="AN64" s="200">
        <v>0</v>
      </c>
      <c r="AO64" s="200">
        <v>89.24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44.83</v>
      </c>
      <c r="AJ65" s="200">
        <v>0</v>
      </c>
      <c r="AK65" s="200">
        <v>1.49</v>
      </c>
      <c r="AL65" s="200">
        <v>0</v>
      </c>
      <c r="AM65" s="200">
        <v>0</v>
      </c>
      <c r="AN65" s="200">
        <v>0</v>
      </c>
      <c r="AO65" s="200">
        <v>89.24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44.83</v>
      </c>
      <c r="AJ66" s="200">
        <v>0</v>
      </c>
      <c r="AK66" s="200">
        <v>1.49</v>
      </c>
      <c r="AL66" s="200">
        <v>0</v>
      </c>
      <c r="AM66" s="200">
        <v>0</v>
      </c>
      <c r="AN66" s="200">
        <v>0</v>
      </c>
      <c r="AO66" s="200">
        <v>89.24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44.83</v>
      </c>
      <c r="AJ67" s="200">
        <v>0</v>
      </c>
      <c r="AK67" s="200">
        <v>1.49</v>
      </c>
      <c r="AL67" s="200">
        <v>0</v>
      </c>
      <c r="AM67" s="200">
        <v>0</v>
      </c>
      <c r="AN67" s="200">
        <v>0</v>
      </c>
      <c r="AO67" s="200">
        <v>89.24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44.83</v>
      </c>
      <c r="AJ68" s="200">
        <v>0</v>
      </c>
      <c r="AK68" s="200">
        <v>1.49</v>
      </c>
      <c r="AL68" s="200">
        <v>0</v>
      </c>
      <c r="AM68" s="200">
        <v>0</v>
      </c>
      <c r="AN68" s="200">
        <v>0</v>
      </c>
      <c r="AO68" s="200">
        <v>89.24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44.83</v>
      </c>
      <c r="AJ69" s="200">
        <v>0</v>
      </c>
      <c r="AK69" s="200">
        <v>1.49</v>
      </c>
      <c r="AL69" s="200">
        <v>0</v>
      </c>
      <c r="AM69" s="200">
        <v>0</v>
      </c>
      <c r="AN69" s="200">
        <v>0</v>
      </c>
      <c r="AO69" s="200">
        <v>89.24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44.83</v>
      </c>
      <c r="AJ70" s="200">
        <v>0</v>
      </c>
      <c r="AK70" s="200">
        <v>1.49</v>
      </c>
      <c r="AL70" s="200">
        <v>0</v>
      </c>
      <c r="AM70" s="200">
        <v>0</v>
      </c>
      <c r="AN70" s="200">
        <v>0</v>
      </c>
      <c r="AO70" s="200">
        <v>89.24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44.83</v>
      </c>
      <c r="AJ71" s="200">
        <v>0</v>
      </c>
      <c r="AK71" s="200">
        <v>1.49</v>
      </c>
      <c r="AL71" s="200">
        <v>0</v>
      </c>
      <c r="AM71" s="200">
        <v>0</v>
      </c>
      <c r="AN71" s="200">
        <v>0</v>
      </c>
      <c r="AO71" s="200">
        <v>89.24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44.83</v>
      </c>
      <c r="AJ72" s="200">
        <v>0</v>
      </c>
      <c r="AK72" s="200">
        <v>1.49</v>
      </c>
      <c r="AL72" s="200">
        <v>0</v>
      </c>
      <c r="AM72" s="200">
        <v>0</v>
      </c>
      <c r="AN72" s="200">
        <v>0</v>
      </c>
      <c r="AO72" s="200">
        <v>89.24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51.21</v>
      </c>
      <c r="AJ73" s="200">
        <v>0</v>
      </c>
      <c r="AK73" s="200">
        <v>1.49</v>
      </c>
      <c r="AL73" s="200">
        <v>0</v>
      </c>
      <c r="AM73" s="200">
        <v>0</v>
      </c>
      <c r="AN73" s="200">
        <v>0</v>
      </c>
      <c r="AO73" s="200">
        <v>89.24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44.83</v>
      </c>
      <c r="AJ74" s="200">
        <v>0</v>
      </c>
      <c r="AK74" s="200">
        <v>1.49</v>
      </c>
      <c r="AL74" s="200">
        <v>0</v>
      </c>
      <c r="AM74" s="200">
        <v>0</v>
      </c>
      <c r="AN74" s="200">
        <v>0</v>
      </c>
      <c r="AO74" s="200">
        <v>89.24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44.83</v>
      </c>
      <c r="AJ75" s="200">
        <v>0</v>
      </c>
      <c r="AK75" s="200">
        <v>1.01</v>
      </c>
      <c r="AL75" s="200">
        <v>0</v>
      </c>
      <c r="AM75" s="200">
        <v>0</v>
      </c>
      <c r="AN75" s="200">
        <v>0</v>
      </c>
      <c r="AO75" s="200">
        <v>91.18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44.83</v>
      </c>
      <c r="AJ76" s="200">
        <v>0</v>
      </c>
      <c r="AK76" s="200">
        <v>1.01</v>
      </c>
      <c r="AL76" s="200">
        <v>0</v>
      </c>
      <c r="AM76" s="200">
        <v>0</v>
      </c>
      <c r="AN76" s="200">
        <v>0</v>
      </c>
      <c r="AO76" s="200">
        <v>91.18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44.83</v>
      </c>
      <c r="AJ77" s="200">
        <v>0</v>
      </c>
      <c r="AK77" s="200">
        <v>1.01</v>
      </c>
      <c r="AL77" s="200">
        <v>0</v>
      </c>
      <c r="AM77" s="200">
        <v>0</v>
      </c>
      <c r="AN77" s="200">
        <v>0</v>
      </c>
      <c r="AO77" s="200">
        <v>91.18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44.83</v>
      </c>
      <c r="AJ78" s="200">
        <v>0</v>
      </c>
      <c r="AK78" s="200">
        <v>1.01</v>
      </c>
      <c r="AL78" s="200">
        <v>0</v>
      </c>
      <c r="AM78" s="200">
        <v>0</v>
      </c>
      <c r="AN78" s="200">
        <v>0</v>
      </c>
      <c r="AO78" s="200">
        <v>91.18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50.89</v>
      </c>
      <c r="AJ79" s="200">
        <v>0</v>
      </c>
      <c r="AK79" s="200">
        <v>1.01</v>
      </c>
      <c r="AL79" s="200">
        <v>0</v>
      </c>
      <c r="AM79" s="200">
        <v>0</v>
      </c>
      <c r="AN79" s="200">
        <v>0</v>
      </c>
      <c r="AO79" s="200">
        <v>91.18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44.83</v>
      </c>
      <c r="AJ80" s="200">
        <v>0</v>
      </c>
      <c r="AK80" s="200">
        <v>1.01</v>
      </c>
      <c r="AL80" s="200">
        <v>0</v>
      </c>
      <c r="AM80" s="200">
        <v>0</v>
      </c>
      <c r="AN80" s="200">
        <v>0</v>
      </c>
      <c r="AO80" s="200">
        <v>91.18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44.83</v>
      </c>
      <c r="AJ81" s="200">
        <v>0</v>
      </c>
      <c r="AK81" s="200">
        <v>1.01</v>
      </c>
      <c r="AL81" s="200">
        <v>0</v>
      </c>
      <c r="AM81" s="200">
        <v>0</v>
      </c>
      <c r="AN81" s="200">
        <v>0</v>
      </c>
      <c r="AO81" s="200">
        <v>91.18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44.83</v>
      </c>
      <c r="AJ82" s="200">
        <v>0</v>
      </c>
      <c r="AK82" s="200">
        <v>1.01</v>
      </c>
      <c r="AL82" s="200">
        <v>0</v>
      </c>
      <c r="AM82" s="200">
        <v>0</v>
      </c>
      <c r="AN82" s="200">
        <v>0</v>
      </c>
      <c r="AO82" s="200">
        <v>91.18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44.83</v>
      </c>
      <c r="AJ83" s="200">
        <v>0</v>
      </c>
      <c r="AK83" s="200">
        <v>0.04</v>
      </c>
      <c r="AL83" s="200">
        <v>0</v>
      </c>
      <c r="AM83" s="200">
        <v>0</v>
      </c>
      <c r="AN83" s="200">
        <v>0</v>
      </c>
      <c r="AO83" s="200">
        <v>91.18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44.83</v>
      </c>
      <c r="AJ84" s="200">
        <v>0</v>
      </c>
      <c r="AK84" s="200">
        <v>0.04</v>
      </c>
      <c r="AL84" s="200">
        <v>0</v>
      </c>
      <c r="AM84" s="200">
        <v>0</v>
      </c>
      <c r="AN84" s="200">
        <v>0</v>
      </c>
      <c r="AO84" s="200">
        <v>91.18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51.12</v>
      </c>
      <c r="AJ85" s="200">
        <v>0</v>
      </c>
      <c r="AK85" s="200">
        <v>0.04</v>
      </c>
      <c r="AL85" s="200">
        <v>0</v>
      </c>
      <c r="AM85" s="200">
        <v>0</v>
      </c>
      <c r="AN85" s="200">
        <v>0</v>
      </c>
      <c r="AO85" s="200">
        <v>91.18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44.83</v>
      </c>
      <c r="AJ86" s="200">
        <v>0</v>
      </c>
      <c r="AK86" s="200">
        <v>0.04</v>
      </c>
      <c r="AL86" s="200">
        <v>0</v>
      </c>
      <c r="AM86" s="200">
        <v>0</v>
      </c>
      <c r="AN86" s="200">
        <v>0</v>
      </c>
      <c r="AO86" s="200">
        <v>91.18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44.83</v>
      </c>
      <c r="AJ87" s="200">
        <v>0</v>
      </c>
      <c r="AK87" s="200">
        <v>0.04</v>
      </c>
      <c r="AL87" s="200">
        <v>0</v>
      </c>
      <c r="AM87" s="200">
        <v>0</v>
      </c>
      <c r="AN87" s="200">
        <v>0</v>
      </c>
      <c r="AO87" s="200">
        <v>91.18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49.08</v>
      </c>
      <c r="AJ88" s="200">
        <v>0</v>
      </c>
      <c r="AK88" s="200">
        <v>0.04</v>
      </c>
      <c r="AL88" s="200">
        <v>0</v>
      </c>
      <c r="AM88" s="200">
        <v>0</v>
      </c>
      <c r="AN88" s="200">
        <v>0</v>
      </c>
      <c r="AO88" s="200">
        <v>91.18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49.08</v>
      </c>
      <c r="AJ89" s="200">
        <v>0</v>
      </c>
      <c r="AK89" s="200">
        <v>0.04</v>
      </c>
      <c r="AL89" s="200">
        <v>0</v>
      </c>
      <c r="AM89" s="200">
        <v>0</v>
      </c>
      <c r="AN89" s="200">
        <v>0</v>
      </c>
      <c r="AO89" s="200">
        <v>91.18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49.08</v>
      </c>
      <c r="AJ90" s="200">
        <v>0</v>
      </c>
      <c r="AK90" s="200">
        <v>0.04</v>
      </c>
      <c r="AL90" s="200">
        <v>0</v>
      </c>
      <c r="AM90" s="200">
        <v>0</v>
      </c>
      <c r="AN90" s="200">
        <v>0</v>
      </c>
      <c r="AO90" s="200">
        <v>91.18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52.11</v>
      </c>
      <c r="AJ91" s="200">
        <v>0</v>
      </c>
      <c r="AK91" s="200">
        <v>0.04</v>
      </c>
      <c r="AL91" s="200">
        <v>0</v>
      </c>
      <c r="AM91" s="200">
        <v>0</v>
      </c>
      <c r="AN91" s="200">
        <v>0</v>
      </c>
      <c r="AO91" s="200">
        <v>91.18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52.11</v>
      </c>
      <c r="AJ92" s="200">
        <v>0</v>
      </c>
      <c r="AK92" s="200">
        <v>0.04</v>
      </c>
      <c r="AL92" s="200">
        <v>0</v>
      </c>
      <c r="AM92" s="200">
        <v>0</v>
      </c>
      <c r="AN92" s="200">
        <v>0</v>
      </c>
      <c r="AO92" s="200">
        <v>91.18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2.46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52.11</v>
      </c>
      <c r="AJ93" s="200">
        <v>0</v>
      </c>
      <c r="AK93" s="200">
        <v>0.04</v>
      </c>
      <c r="AL93" s="200">
        <v>0</v>
      </c>
      <c r="AM93" s="200">
        <v>0</v>
      </c>
      <c r="AN93" s="200">
        <v>0</v>
      </c>
      <c r="AO93" s="200">
        <v>91.18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2.46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52.11</v>
      </c>
      <c r="AJ94" s="200">
        <v>0</v>
      </c>
      <c r="AK94" s="200">
        <v>0.04</v>
      </c>
      <c r="AL94" s="200">
        <v>0</v>
      </c>
      <c r="AM94" s="200">
        <v>0</v>
      </c>
      <c r="AN94" s="200">
        <v>0</v>
      </c>
      <c r="AO94" s="200">
        <v>91.18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2.46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52.11</v>
      </c>
      <c r="AJ95" s="200">
        <v>0</v>
      </c>
      <c r="AK95" s="200">
        <v>0.04</v>
      </c>
      <c r="AL95" s="200">
        <v>0</v>
      </c>
      <c r="AM95" s="200">
        <v>0</v>
      </c>
      <c r="AN95" s="200">
        <v>0</v>
      </c>
      <c r="AO95" s="200">
        <v>91.18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2.46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52.11</v>
      </c>
      <c r="AJ96" s="200">
        <v>0</v>
      </c>
      <c r="AK96" s="200">
        <v>0.04</v>
      </c>
      <c r="AL96" s="200">
        <v>0</v>
      </c>
      <c r="AM96" s="200">
        <v>0</v>
      </c>
      <c r="AN96" s="200">
        <v>0</v>
      </c>
      <c r="AO96" s="200">
        <v>91.18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52.11</v>
      </c>
      <c r="AJ97" s="200">
        <v>0</v>
      </c>
      <c r="AK97" s="200">
        <v>0.04</v>
      </c>
      <c r="AL97" s="200">
        <v>0</v>
      </c>
      <c r="AM97" s="200">
        <v>0</v>
      </c>
      <c r="AN97" s="200">
        <v>0</v>
      </c>
      <c r="AO97" s="200">
        <v>91.18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52.11</v>
      </c>
      <c r="AJ98" s="200">
        <v>0</v>
      </c>
      <c r="AK98" s="200">
        <v>0.04</v>
      </c>
      <c r="AL98" s="200">
        <v>0</v>
      </c>
      <c r="AM98" s="200">
        <v>0</v>
      </c>
      <c r="AN98" s="200">
        <v>0</v>
      </c>
      <c r="AO98" s="200">
        <v>91.18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5.0300000000000081E-2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1.1557174999999984</v>
      </c>
      <c r="AJ99">
        <f t="shared" si="0"/>
        <v>0</v>
      </c>
      <c r="AK99">
        <f t="shared" si="0"/>
        <v>1.0547499999999989E-2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2.1286799999999997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3.22</v>
      </c>
      <c r="E3" s="200">
        <v>0</v>
      </c>
      <c r="F3" s="200">
        <v>0</v>
      </c>
      <c r="G3" s="200">
        <v>4.66</v>
      </c>
      <c r="H3" s="200">
        <v>0</v>
      </c>
      <c r="I3" s="200">
        <v>0</v>
      </c>
      <c r="J3" s="200">
        <v>4.16</v>
      </c>
      <c r="K3" s="200">
        <v>0.31</v>
      </c>
      <c r="L3" s="200">
        <v>19.260000000000002</v>
      </c>
      <c r="M3" s="200">
        <v>0.88</v>
      </c>
      <c r="N3" s="200">
        <v>1.21</v>
      </c>
      <c r="O3" s="200">
        <v>0</v>
      </c>
      <c r="P3" s="200">
        <v>1.28</v>
      </c>
      <c r="Q3" s="200">
        <v>0.11</v>
      </c>
      <c r="R3" s="200">
        <v>0.43</v>
      </c>
      <c r="S3" s="200">
        <v>0.27</v>
      </c>
      <c r="T3" s="200">
        <v>0</v>
      </c>
      <c r="U3" s="200">
        <v>2.14</v>
      </c>
      <c r="V3" s="200">
        <v>0.14000000000000001</v>
      </c>
      <c r="W3" s="200">
        <v>0.47</v>
      </c>
      <c r="X3" s="200">
        <v>1.51</v>
      </c>
      <c r="Y3" s="200">
        <v>0</v>
      </c>
      <c r="Z3" s="200">
        <v>2.59</v>
      </c>
      <c r="AA3" s="200">
        <v>0.71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7.28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174.45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3.22</v>
      </c>
      <c r="E4" s="200">
        <v>0</v>
      </c>
      <c r="F4" s="200">
        <v>0</v>
      </c>
      <c r="G4" s="200">
        <v>4.66</v>
      </c>
      <c r="H4" s="200">
        <v>0</v>
      </c>
      <c r="I4" s="200">
        <v>0</v>
      </c>
      <c r="J4" s="200">
        <v>4.16</v>
      </c>
      <c r="K4" s="200">
        <v>0.31</v>
      </c>
      <c r="L4" s="200">
        <v>19.260000000000002</v>
      </c>
      <c r="M4" s="200">
        <v>0.88</v>
      </c>
      <c r="N4" s="200">
        <v>1.21</v>
      </c>
      <c r="O4" s="200">
        <v>0</v>
      </c>
      <c r="P4" s="200">
        <v>1.28</v>
      </c>
      <c r="Q4" s="200">
        <v>0.11</v>
      </c>
      <c r="R4" s="200">
        <v>0.43</v>
      </c>
      <c r="S4" s="200">
        <v>0.27</v>
      </c>
      <c r="T4" s="200">
        <v>0</v>
      </c>
      <c r="U4" s="200">
        <v>2.14</v>
      </c>
      <c r="V4" s="200">
        <v>0.14000000000000001</v>
      </c>
      <c r="W4" s="200">
        <v>0.47</v>
      </c>
      <c r="X4" s="200">
        <v>1.51</v>
      </c>
      <c r="Y4" s="200">
        <v>0</v>
      </c>
      <c r="Z4" s="200">
        <v>2.59</v>
      </c>
      <c r="AA4" s="200">
        <v>0.71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7.28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174.45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3.22</v>
      </c>
      <c r="E5" s="200">
        <v>0</v>
      </c>
      <c r="F5" s="200">
        <v>0</v>
      </c>
      <c r="G5" s="200">
        <v>4.66</v>
      </c>
      <c r="H5" s="200">
        <v>0</v>
      </c>
      <c r="I5" s="200">
        <v>0</v>
      </c>
      <c r="J5" s="200">
        <v>4.16</v>
      </c>
      <c r="K5" s="200">
        <v>0.31</v>
      </c>
      <c r="L5" s="200">
        <v>19.260000000000002</v>
      </c>
      <c r="M5" s="200">
        <v>0.88</v>
      </c>
      <c r="N5" s="200">
        <v>1.21</v>
      </c>
      <c r="O5" s="200">
        <v>0</v>
      </c>
      <c r="P5" s="200">
        <v>1.28</v>
      </c>
      <c r="Q5" s="200">
        <v>0.11</v>
      </c>
      <c r="R5" s="200">
        <v>0.43</v>
      </c>
      <c r="S5" s="200">
        <v>0.27</v>
      </c>
      <c r="T5" s="200">
        <v>0</v>
      </c>
      <c r="U5" s="200">
        <v>2.14</v>
      </c>
      <c r="V5" s="200">
        <v>0.14000000000000001</v>
      </c>
      <c r="W5" s="200">
        <v>0.47</v>
      </c>
      <c r="X5" s="200">
        <v>1.51</v>
      </c>
      <c r="Y5" s="200">
        <v>0</v>
      </c>
      <c r="Z5" s="200">
        <v>2.59</v>
      </c>
      <c r="AA5" s="200">
        <v>0.71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7.28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174.45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3.22</v>
      </c>
      <c r="E6" s="200">
        <v>0</v>
      </c>
      <c r="F6" s="200">
        <v>0</v>
      </c>
      <c r="G6" s="200">
        <v>4.66</v>
      </c>
      <c r="H6" s="200">
        <v>0</v>
      </c>
      <c r="I6" s="200">
        <v>0</v>
      </c>
      <c r="J6" s="200">
        <v>4.16</v>
      </c>
      <c r="K6" s="200">
        <v>0.31</v>
      </c>
      <c r="L6" s="200">
        <v>19.260000000000002</v>
      </c>
      <c r="M6" s="200">
        <v>0.88</v>
      </c>
      <c r="N6" s="200">
        <v>1.21</v>
      </c>
      <c r="O6" s="200">
        <v>0</v>
      </c>
      <c r="P6" s="200">
        <v>1.28</v>
      </c>
      <c r="Q6" s="200">
        <v>0.11</v>
      </c>
      <c r="R6" s="200">
        <v>0.43</v>
      </c>
      <c r="S6" s="200">
        <v>0.27</v>
      </c>
      <c r="T6" s="200">
        <v>0</v>
      </c>
      <c r="U6" s="200">
        <v>2.14</v>
      </c>
      <c r="V6" s="200">
        <v>0.14000000000000001</v>
      </c>
      <c r="W6" s="200">
        <v>0.47</v>
      </c>
      <c r="X6" s="200">
        <v>1.51</v>
      </c>
      <c r="Y6" s="200">
        <v>0</v>
      </c>
      <c r="Z6" s="200">
        <v>2.59</v>
      </c>
      <c r="AA6" s="200">
        <v>0.71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7.75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174.45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3.22</v>
      </c>
      <c r="E7" s="200">
        <v>0</v>
      </c>
      <c r="F7" s="200">
        <v>0</v>
      </c>
      <c r="G7" s="200">
        <v>4.66</v>
      </c>
      <c r="H7" s="200">
        <v>0</v>
      </c>
      <c r="I7" s="200">
        <v>0</v>
      </c>
      <c r="J7" s="200">
        <v>4.16</v>
      </c>
      <c r="K7" s="200">
        <v>0.31</v>
      </c>
      <c r="L7" s="200">
        <v>19.260000000000002</v>
      </c>
      <c r="M7" s="200">
        <v>0.88</v>
      </c>
      <c r="N7" s="200">
        <v>1.21</v>
      </c>
      <c r="O7" s="200">
        <v>0</v>
      </c>
      <c r="P7" s="200">
        <v>1.28</v>
      </c>
      <c r="Q7" s="200">
        <v>0.11</v>
      </c>
      <c r="R7" s="200">
        <v>0.43</v>
      </c>
      <c r="S7" s="200">
        <v>0.27</v>
      </c>
      <c r="T7" s="200">
        <v>0</v>
      </c>
      <c r="U7" s="200">
        <v>2.14</v>
      </c>
      <c r="V7" s="200">
        <v>0.14000000000000001</v>
      </c>
      <c r="W7" s="200">
        <v>0.47</v>
      </c>
      <c r="X7" s="200">
        <v>1.51</v>
      </c>
      <c r="Y7" s="200">
        <v>0</v>
      </c>
      <c r="Z7" s="200">
        <v>2.59</v>
      </c>
      <c r="AA7" s="200">
        <v>0.71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7.75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174.45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3.22</v>
      </c>
      <c r="E8" s="200">
        <v>0</v>
      </c>
      <c r="F8" s="200">
        <v>0</v>
      </c>
      <c r="G8" s="200">
        <v>4.66</v>
      </c>
      <c r="H8" s="200">
        <v>0</v>
      </c>
      <c r="I8" s="200">
        <v>0</v>
      </c>
      <c r="J8" s="200">
        <v>4.16</v>
      </c>
      <c r="K8" s="200">
        <v>0.31</v>
      </c>
      <c r="L8" s="200">
        <v>19.260000000000002</v>
      </c>
      <c r="M8" s="200">
        <v>0.88</v>
      </c>
      <c r="N8" s="200">
        <v>1.21</v>
      </c>
      <c r="O8" s="200">
        <v>0</v>
      </c>
      <c r="P8" s="200">
        <v>1.28</v>
      </c>
      <c r="Q8" s="200">
        <v>0.11</v>
      </c>
      <c r="R8" s="200">
        <v>0.43</v>
      </c>
      <c r="S8" s="200">
        <v>0.27</v>
      </c>
      <c r="T8" s="200">
        <v>0</v>
      </c>
      <c r="U8" s="200">
        <v>2.14</v>
      </c>
      <c r="V8" s="200">
        <v>0.14000000000000001</v>
      </c>
      <c r="W8" s="200">
        <v>0.47</v>
      </c>
      <c r="X8" s="200">
        <v>1.51</v>
      </c>
      <c r="Y8" s="200">
        <v>0</v>
      </c>
      <c r="Z8" s="200">
        <v>2.59</v>
      </c>
      <c r="AA8" s="200">
        <v>0.71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7.75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174.45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3.22</v>
      </c>
      <c r="E9" s="200">
        <v>0</v>
      </c>
      <c r="F9" s="200">
        <v>0</v>
      </c>
      <c r="G9" s="200">
        <v>4.66</v>
      </c>
      <c r="H9" s="200">
        <v>0</v>
      </c>
      <c r="I9" s="200">
        <v>0</v>
      </c>
      <c r="J9" s="200">
        <v>4.16</v>
      </c>
      <c r="K9" s="200">
        <v>0.31</v>
      </c>
      <c r="L9" s="200">
        <v>19.260000000000002</v>
      </c>
      <c r="M9" s="200">
        <v>0.88</v>
      </c>
      <c r="N9" s="200">
        <v>1.21</v>
      </c>
      <c r="O9" s="200">
        <v>0</v>
      </c>
      <c r="P9" s="200">
        <v>1.28</v>
      </c>
      <c r="Q9" s="200">
        <v>0.11</v>
      </c>
      <c r="R9" s="200">
        <v>0.43</v>
      </c>
      <c r="S9" s="200">
        <v>0.27</v>
      </c>
      <c r="T9" s="200">
        <v>0</v>
      </c>
      <c r="U9" s="200">
        <v>2.14</v>
      </c>
      <c r="V9" s="200">
        <v>0.14000000000000001</v>
      </c>
      <c r="W9" s="200">
        <v>0.47</v>
      </c>
      <c r="X9" s="200">
        <v>1.51</v>
      </c>
      <c r="Y9" s="200">
        <v>0</v>
      </c>
      <c r="Z9" s="200">
        <v>2.59</v>
      </c>
      <c r="AA9" s="200">
        <v>0.71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4.4400000000000004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174.45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3.22</v>
      </c>
      <c r="E10" s="200">
        <v>0</v>
      </c>
      <c r="F10" s="200">
        <v>0</v>
      </c>
      <c r="G10" s="200">
        <v>4.66</v>
      </c>
      <c r="H10" s="200">
        <v>0</v>
      </c>
      <c r="I10" s="200">
        <v>0</v>
      </c>
      <c r="J10" s="200">
        <v>4.16</v>
      </c>
      <c r="K10" s="200">
        <v>0.31</v>
      </c>
      <c r="L10" s="200">
        <v>19.260000000000002</v>
      </c>
      <c r="M10" s="200">
        <v>0.88</v>
      </c>
      <c r="N10" s="200">
        <v>1.21</v>
      </c>
      <c r="O10" s="200">
        <v>0</v>
      </c>
      <c r="P10" s="200">
        <v>1.28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2.14</v>
      </c>
      <c r="V10" s="200">
        <v>0.14000000000000001</v>
      </c>
      <c r="W10" s="200">
        <v>0.47</v>
      </c>
      <c r="X10" s="200">
        <v>1.51</v>
      </c>
      <c r="Y10" s="200">
        <v>0</v>
      </c>
      <c r="Z10" s="200">
        <v>2.59</v>
      </c>
      <c r="AA10" s="200">
        <v>0.71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4.4400000000000004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174.45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3.22</v>
      </c>
      <c r="E11" s="200">
        <v>0</v>
      </c>
      <c r="F11" s="200">
        <v>0</v>
      </c>
      <c r="G11" s="200">
        <v>4.66</v>
      </c>
      <c r="H11" s="200">
        <v>0</v>
      </c>
      <c r="I11" s="200">
        <v>0</v>
      </c>
      <c r="J11" s="200">
        <v>7.06</v>
      </c>
      <c r="K11" s="200">
        <v>0.31</v>
      </c>
      <c r="L11" s="200">
        <v>19.260000000000002</v>
      </c>
      <c r="M11" s="200">
        <v>0.88</v>
      </c>
      <c r="N11" s="200">
        <v>1.21</v>
      </c>
      <c r="O11" s="200">
        <v>0</v>
      </c>
      <c r="P11" s="200">
        <v>1.28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2.14</v>
      </c>
      <c r="V11" s="200">
        <v>0.14000000000000001</v>
      </c>
      <c r="W11" s="200">
        <v>0.47</v>
      </c>
      <c r="X11" s="200">
        <v>1.51</v>
      </c>
      <c r="Y11" s="200">
        <v>0</v>
      </c>
      <c r="Z11" s="200">
        <v>2.59</v>
      </c>
      <c r="AA11" s="200">
        <v>0.71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15.89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204.45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3.22</v>
      </c>
      <c r="E12" s="200">
        <v>0</v>
      </c>
      <c r="F12" s="200">
        <v>0</v>
      </c>
      <c r="G12" s="200">
        <v>4.66</v>
      </c>
      <c r="H12" s="200">
        <v>0</v>
      </c>
      <c r="I12" s="200">
        <v>0</v>
      </c>
      <c r="J12" s="200">
        <v>7.06</v>
      </c>
      <c r="K12" s="200">
        <v>0.31</v>
      </c>
      <c r="L12" s="200">
        <v>19.260000000000002</v>
      </c>
      <c r="M12" s="200">
        <v>0.88</v>
      </c>
      <c r="N12" s="200">
        <v>1.21</v>
      </c>
      <c r="O12" s="200">
        <v>0</v>
      </c>
      <c r="P12" s="200">
        <v>1.28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2.14</v>
      </c>
      <c r="V12" s="200">
        <v>0.14000000000000001</v>
      </c>
      <c r="W12" s="200">
        <v>0.47</v>
      </c>
      <c r="X12" s="200">
        <v>1.51</v>
      </c>
      <c r="Y12" s="200">
        <v>0</v>
      </c>
      <c r="Z12" s="200">
        <v>2.59</v>
      </c>
      <c r="AA12" s="200">
        <v>0.71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15.89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204.45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3.22</v>
      </c>
      <c r="E13" s="200">
        <v>0</v>
      </c>
      <c r="F13" s="200">
        <v>0</v>
      </c>
      <c r="G13" s="200">
        <v>4.66</v>
      </c>
      <c r="H13" s="200">
        <v>0</v>
      </c>
      <c r="I13" s="200">
        <v>0</v>
      </c>
      <c r="J13" s="200">
        <v>7.06</v>
      </c>
      <c r="K13" s="200">
        <v>0.31</v>
      </c>
      <c r="L13" s="200">
        <v>19.260000000000002</v>
      </c>
      <c r="M13" s="200">
        <v>0.88</v>
      </c>
      <c r="N13" s="200">
        <v>1.21</v>
      </c>
      <c r="O13" s="200">
        <v>0</v>
      </c>
      <c r="P13" s="200">
        <v>1.28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2.14</v>
      </c>
      <c r="V13" s="200">
        <v>0.14000000000000001</v>
      </c>
      <c r="W13" s="200">
        <v>0.47</v>
      </c>
      <c r="X13" s="200">
        <v>1.51</v>
      </c>
      <c r="Y13" s="200">
        <v>0</v>
      </c>
      <c r="Z13" s="200">
        <v>2.59</v>
      </c>
      <c r="AA13" s="200">
        <v>0.71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15.89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204.45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3.22</v>
      </c>
      <c r="E14" s="200">
        <v>0</v>
      </c>
      <c r="F14" s="200">
        <v>0</v>
      </c>
      <c r="G14" s="200">
        <v>4.66</v>
      </c>
      <c r="H14" s="200">
        <v>0</v>
      </c>
      <c r="I14" s="200">
        <v>0</v>
      </c>
      <c r="J14" s="200">
        <v>7.06</v>
      </c>
      <c r="K14" s="200">
        <v>0.31</v>
      </c>
      <c r="L14" s="200">
        <v>19.260000000000002</v>
      </c>
      <c r="M14" s="200">
        <v>0.88</v>
      </c>
      <c r="N14" s="200">
        <v>1.21</v>
      </c>
      <c r="O14" s="200">
        <v>0</v>
      </c>
      <c r="P14" s="200">
        <v>1.28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2.14</v>
      </c>
      <c r="V14" s="200">
        <v>0.14000000000000001</v>
      </c>
      <c r="W14" s="200">
        <v>0.47</v>
      </c>
      <c r="X14" s="200">
        <v>1.51</v>
      </c>
      <c r="Y14" s="200">
        <v>0</v>
      </c>
      <c r="Z14" s="200">
        <v>2.59</v>
      </c>
      <c r="AA14" s="200">
        <v>0.71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15.89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204.45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3.22</v>
      </c>
      <c r="E15" s="200">
        <v>0</v>
      </c>
      <c r="F15" s="200">
        <v>0</v>
      </c>
      <c r="G15" s="200">
        <v>4.66</v>
      </c>
      <c r="H15" s="200">
        <v>0</v>
      </c>
      <c r="I15" s="200">
        <v>0</v>
      </c>
      <c r="J15" s="200">
        <v>7.06</v>
      </c>
      <c r="K15" s="200">
        <v>0.31</v>
      </c>
      <c r="L15" s="200">
        <v>19.260000000000002</v>
      </c>
      <c r="M15" s="200">
        <v>0.88</v>
      </c>
      <c r="N15" s="200">
        <v>1.21</v>
      </c>
      <c r="O15" s="200">
        <v>0</v>
      </c>
      <c r="P15" s="200">
        <v>1.28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2.14</v>
      </c>
      <c r="V15" s="200">
        <v>0.14000000000000001</v>
      </c>
      <c r="W15" s="200">
        <v>0.47</v>
      </c>
      <c r="X15" s="200">
        <v>1.51</v>
      </c>
      <c r="Y15" s="200">
        <v>0</v>
      </c>
      <c r="Z15" s="200">
        <v>2.59</v>
      </c>
      <c r="AA15" s="200">
        <v>0.71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15.89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204.45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3.22</v>
      </c>
      <c r="E16" s="200">
        <v>0</v>
      </c>
      <c r="F16" s="200">
        <v>0</v>
      </c>
      <c r="G16" s="200">
        <v>4.66</v>
      </c>
      <c r="H16" s="200">
        <v>0</v>
      </c>
      <c r="I16" s="200">
        <v>0</v>
      </c>
      <c r="J16" s="200">
        <v>7.06</v>
      </c>
      <c r="K16" s="200">
        <v>0.31</v>
      </c>
      <c r="L16" s="200">
        <v>19.260000000000002</v>
      </c>
      <c r="M16" s="200">
        <v>0.88</v>
      </c>
      <c r="N16" s="200">
        <v>1.21</v>
      </c>
      <c r="O16" s="200">
        <v>0</v>
      </c>
      <c r="P16" s="200">
        <v>1.28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2.14</v>
      </c>
      <c r="V16" s="200">
        <v>0.14000000000000001</v>
      </c>
      <c r="W16" s="200">
        <v>0.47</v>
      </c>
      <c r="X16" s="200">
        <v>1.51</v>
      </c>
      <c r="Y16" s="200">
        <v>0</v>
      </c>
      <c r="Z16" s="200">
        <v>2.59</v>
      </c>
      <c r="AA16" s="200">
        <v>0.71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15.89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204.45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3.22</v>
      </c>
      <c r="E17" s="200">
        <v>0</v>
      </c>
      <c r="F17" s="200">
        <v>0</v>
      </c>
      <c r="G17" s="200">
        <v>4.66</v>
      </c>
      <c r="H17" s="200">
        <v>0</v>
      </c>
      <c r="I17" s="200">
        <v>0</v>
      </c>
      <c r="J17" s="200">
        <v>7.06</v>
      </c>
      <c r="K17" s="200">
        <v>0.31</v>
      </c>
      <c r="L17" s="200">
        <v>19.260000000000002</v>
      </c>
      <c r="M17" s="200">
        <v>0.88</v>
      </c>
      <c r="N17" s="200">
        <v>1.21</v>
      </c>
      <c r="O17" s="200">
        <v>0</v>
      </c>
      <c r="P17" s="200">
        <v>1.28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2.14</v>
      </c>
      <c r="V17" s="200">
        <v>0.14000000000000001</v>
      </c>
      <c r="W17" s="200">
        <v>0.47</v>
      </c>
      <c r="X17" s="200">
        <v>1.51</v>
      </c>
      <c r="Y17" s="200">
        <v>0</v>
      </c>
      <c r="Z17" s="200">
        <v>2.59</v>
      </c>
      <c r="AA17" s="200">
        <v>0.71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15.89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204.45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3.22</v>
      </c>
      <c r="E18" s="200">
        <v>0</v>
      </c>
      <c r="F18" s="200">
        <v>0</v>
      </c>
      <c r="G18" s="200">
        <v>4.66</v>
      </c>
      <c r="H18" s="200">
        <v>0</v>
      </c>
      <c r="I18" s="200">
        <v>0</v>
      </c>
      <c r="J18" s="200">
        <v>7.06</v>
      </c>
      <c r="K18" s="200">
        <v>0.31</v>
      </c>
      <c r="L18" s="200">
        <v>19.260000000000002</v>
      </c>
      <c r="M18" s="200">
        <v>0.88</v>
      </c>
      <c r="N18" s="200">
        <v>1.21</v>
      </c>
      <c r="O18" s="200">
        <v>0</v>
      </c>
      <c r="P18" s="200">
        <v>1.28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2.14</v>
      </c>
      <c r="V18" s="200">
        <v>0.14000000000000001</v>
      </c>
      <c r="W18" s="200">
        <v>0.47</v>
      </c>
      <c r="X18" s="200">
        <v>1.51</v>
      </c>
      <c r="Y18" s="200">
        <v>0</v>
      </c>
      <c r="Z18" s="200">
        <v>2.59</v>
      </c>
      <c r="AA18" s="200">
        <v>0.71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15.89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204.45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3.22</v>
      </c>
      <c r="E19" s="200">
        <v>0</v>
      </c>
      <c r="F19" s="200">
        <v>0</v>
      </c>
      <c r="G19" s="200">
        <v>4.66</v>
      </c>
      <c r="H19" s="200">
        <v>0</v>
      </c>
      <c r="I19" s="200">
        <v>0</v>
      </c>
      <c r="J19" s="200">
        <v>7.06</v>
      </c>
      <c r="K19" s="200">
        <v>0.31</v>
      </c>
      <c r="L19" s="200">
        <v>19.260000000000002</v>
      </c>
      <c r="M19" s="200">
        <v>0.88</v>
      </c>
      <c r="N19" s="200">
        <v>1.21</v>
      </c>
      <c r="O19" s="200">
        <v>0</v>
      </c>
      <c r="P19" s="200">
        <v>1.28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2.14</v>
      </c>
      <c r="V19" s="200">
        <v>0.14000000000000001</v>
      </c>
      <c r="W19" s="200">
        <v>0.47</v>
      </c>
      <c r="X19" s="200">
        <v>1.51</v>
      </c>
      <c r="Y19" s="200">
        <v>0</v>
      </c>
      <c r="Z19" s="200">
        <v>2.59</v>
      </c>
      <c r="AA19" s="200">
        <v>0.71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15.89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204.45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3.22</v>
      </c>
      <c r="E20" s="200">
        <v>0</v>
      </c>
      <c r="F20" s="200">
        <v>0</v>
      </c>
      <c r="G20" s="200">
        <v>4.66</v>
      </c>
      <c r="H20" s="200">
        <v>0</v>
      </c>
      <c r="I20" s="200">
        <v>0</v>
      </c>
      <c r="J20" s="200">
        <v>7.06</v>
      </c>
      <c r="K20" s="200">
        <v>0.31</v>
      </c>
      <c r="L20" s="200">
        <v>19.260000000000002</v>
      </c>
      <c r="M20" s="200">
        <v>0.88</v>
      </c>
      <c r="N20" s="200">
        <v>1.21</v>
      </c>
      <c r="O20" s="200">
        <v>0</v>
      </c>
      <c r="P20" s="200">
        <v>1.28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2.14</v>
      </c>
      <c r="V20" s="200">
        <v>0.14000000000000001</v>
      </c>
      <c r="W20" s="200">
        <v>0.47</v>
      </c>
      <c r="X20" s="200">
        <v>1.51</v>
      </c>
      <c r="Y20" s="200">
        <v>0</v>
      </c>
      <c r="Z20" s="200">
        <v>2.59</v>
      </c>
      <c r="AA20" s="200">
        <v>0.71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15.89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204.45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3.22</v>
      </c>
      <c r="E21" s="200">
        <v>0</v>
      </c>
      <c r="F21" s="200">
        <v>0</v>
      </c>
      <c r="G21" s="200">
        <v>4.66</v>
      </c>
      <c r="H21" s="200">
        <v>0</v>
      </c>
      <c r="I21" s="200">
        <v>0</v>
      </c>
      <c r="J21" s="200">
        <v>7.06</v>
      </c>
      <c r="K21" s="200">
        <v>0.31</v>
      </c>
      <c r="L21" s="200">
        <v>19.260000000000002</v>
      </c>
      <c r="M21" s="200">
        <v>0.88</v>
      </c>
      <c r="N21" s="200">
        <v>1.21</v>
      </c>
      <c r="O21" s="200">
        <v>0</v>
      </c>
      <c r="P21" s="200">
        <v>1.28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2.14</v>
      </c>
      <c r="V21" s="200">
        <v>0.14000000000000001</v>
      </c>
      <c r="W21" s="200">
        <v>0.47</v>
      </c>
      <c r="X21" s="200">
        <v>1.51</v>
      </c>
      <c r="Y21" s="200">
        <v>0</v>
      </c>
      <c r="Z21" s="200">
        <v>2.59</v>
      </c>
      <c r="AA21" s="200">
        <v>0.71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15.89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204.45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3.22</v>
      </c>
      <c r="E22" s="200">
        <v>0</v>
      </c>
      <c r="F22" s="200">
        <v>0</v>
      </c>
      <c r="G22" s="200">
        <v>4.66</v>
      </c>
      <c r="H22" s="200">
        <v>0</v>
      </c>
      <c r="I22" s="200">
        <v>0</v>
      </c>
      <c r="J22" s="200">
        <v>7.06</v>
      </c>
      <c r="K22" s="200">
        <v>0.31</v>
      </c>
      <c r="L22" s="200">
        <v>19.260000000000002</v>
      </c>
      <c r="M22" s="200">
        <v>0.88</v>
      </c>
      <c r="N22" s="200">
        <v>1.21</v>
      </c>
      <c r="O22" s="200">
        <v>0</v>
      </c>
      <c r="P22" s="200">
        <v>1.28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2.14</v>
      </c>
      <c r="V22" s="200">
        <v>0.14000000000000001</v>
      </c>
      <c r="W22" s="200">
        <v>0.47</v>
      </c>
      <c r="X22" s="200">
        <v>1.51</v>
      </c>
      <c r="Y22" s="200">
        <v>0</v>
      </c>
      <c r="Z22" s="200">
        <v>2.59</v>
      </c>
      <c r="AA22" s="200">
        <v>0.71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15.89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204.45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3.22</v>
      </c>
      <c r="E23" s="200">
        <v>0</v>
      </c>
      <c r="F23" s="200">
        <v>0</v>
      </c>
      <c r="G23" s="200">
        <v>4.66</v>
      </c>
      <c r="H23" s="200">
        <v>0</v>
      </c>
      <c r="I23" s="200">
        <v>0</v>
      </c>
      <c r="J23" s="200">
        <v>7.06</v>
      </c>
      <c r="K23" s="200">
        <v>0.31</v>
      </c>
      <c r="L23" s="200">
        <v>19.260000000000002</v>
      </c>
      <c r="M23" s="200">
        <v>0.88</v>
      </c>
      <c r="N23" s="200">
        <v>1.21</v>
      </c>
      <c r="O23" s="200">
        <v>0</v>
      </c>
      <c r="P23" s="200">
        <v>1.28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2.14</v>
      </c>
      <c r="V23" s="200">
        <v>0.14000000000000001</v>
      </c>
      <c r="W23" s="200">
        <v>0.47</v>
      </c>
      <c r="X23" s="200">
        <v>1.51</v>
      </c>
      <c r="Y23" s="200">
        <v>0</v>
      </c>
      <c r="Z23" s="200">
        <v>2.59</v>
      </c>
      <c r="AA23" s="200">
        <v>0.71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15.89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204.45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3.22</v>
      </c>
      <c r="E24" s="200">
        <v>0</v>
      </c>
      <c r="F24" s="200">
        <v>0</v>
      </c>
      <c r="G24" s="200">
        <v>4.66</v>
      </c>
      <c r="H24" s="200">
        <v>0</v>
      </c>
      <c r="I24" s="200">
        <v>0</v>
      </c>
      <c r="J24" s="200">
        <v>7.06</v>
      </c>
      <c r="K24" s="200">
        <v>0.31</v>
      </c>
      <c r="L24" s="200">
        <v>19.260000000000002</v>
      </c>
      <c r="M24" s="200">
        <v>0.88</v>
      </c>
      <c r="N24" s="200">
        <v>1.21</v>
      </c>
      <c r="O24" s="200">
        <v>0</v>
      </c>
      <c r="P24" s="200">
        <v>1.28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2.14</v>
      </c>
      <c r="V24" s="200">
        <v>0.14000000000000001</v>
      </c>
      <c r="W24" s="200">
        <v>0.47</v>
      </c>
      <c r="X24" s="200">
        <v>1.51</v>
      </c>
      <c r="Y24" s="200">
        <v>0</v>
      </c>
      <c r="Z24" s="200">
        <v>2.59</v>
      </c>
      <c r="AA24" s="200">
        <v>0.71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15.89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204.45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3.22</v>
      </c>
      <c r="E25" s="200">
        <v>0</v>
      </c>
      <c r="F25" s="200">
        <v>0</v>
      </c>
      <c r="G25" s="200">
        <v>4.66</v>
      </c>
      <c r="H25" s="200">
        <v>0</v>
      </c>
      <c r="I25" s="200">
        <v>0</v>
      </c>
      <c r="J25" s="200">
        <v>7.06</v>
      </c>
      <c r="K25" s="200">
        <v>0.31</v>
      </c>
      <c r="L25" s="200">
        <v>19.260000000000002</v>
      </c>
      <c r="M25" s="200">
        <v>0.88</v>
      </c>
      <c r="N25" s="200">
        <v>1.21</v>
      </c>
      <c r="O25" s="200">
        <v>0</v>
      </c>
      <c r="P25" s="200">
        <v>1.28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2.14</v>
      </c>
      <c r="V25" s="200">
        <v>0.14000000000000001</v>
      </c>
      <c r="W25" s="200">
        <v>0.47</v>
      </c>
      <c r="X25" s="200">
        <v>1.51</v>
      </c>
      <c r="Y25" s="200">
        <v>0</v>
      </c>
      <c r="Z25" s="200">
        <v>2.59</v>
      </c>
      <c r="AA25" s="200">
        <v>0.71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15.89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204.45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3.22</v>
      </c>
      <c r="E26" s="200">
        <v>0</v>
      </c>
      <c r="F26" s="200">
        <v>0</v>
      </c>
      <c r="G26" s="200">
        <v>4.66</v>
      </c>
      <c r="H26" s="200">
        <v>0</v>
      </c>
      <c r="I26" s="200">
        <v>0</v>
      </c>
      <c r="J26" s="200">
        <v>7.06</v>
      </c>
      <c r="K26" s="200">
        <v>0.31</v>
      </c>
      <c r="L26" s="200">
        <v>19.260000000000002</v>
      </c>
      <c r="M26" s="200">
        <v>0.88</v>
      </c>
      <c r="N26" s="200">
        <v>1.21</v>
      </c>
      <c r="O26" s="200">
        <v>0</v>
      </c>
      <c r="P26" s="200">
        <v>1.28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2.14</v>
      </c>
      <c r="V26" s="200">
        <v>0.14000000000000001</v>
      </c>
      <c r="W26" s="200">
        <v>0.47</v>
      </c>
      <c r="X26" s="200">
        <v>1.51</v>
      </c>
      <c r="Y26" s="200">
        <v>0</v>
      </c>
      <c r="Z26" s="200">
        <v>2.59</v>
      </c>
      <c r="AA26" s="200">
        <v>0.71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15.89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204.45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3.22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5.72</v>
      </c>
      <c r="K27" s="200">
        <v>0.31</v>
      </c>
      <c r="L27" s="200">
        <v>19.260000000000002</v>
      </c>
      <c r="M27" s="200">
        <v>0.88</v>
      </c>
      <c r="N27" s="200">
        <v>1.21</v>
      </c>
      <c r="O27" s="200">
        <v>0</v>
      </c>
      <c r="P27" s="200">
        <v>1.28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2.14</v>
      </c>
      <c r="V27" s="200">
        <v>0.14000000000000001</v>
      </c>
      <c r="W27" s="200">
        <v>0.47</v>
      </c>
      <c r="X27" s="200">
        <v>1.51</v>
      </c>
      <c r="Y27" s="200">
        <v>0</v>
      </c>
      <c r="Z27" s="200">
        <v>2.59</v>
      </c>
      <c r="AA27" s="200">
        <v>0.71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15.89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204.45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3.22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5.72</v>
      </c>
      <c r="K28" s="200">
        <v>0.31</v>
      </c>
      <c r="L28" s="200">
        <v>19.260000000000002</v>
      </c>
      <c r="M28" s="200">
        <v>0.88</v>
      </c>
      <c r="N28" s="200">
        <v>1.21</v>
      </c>
      <c r="O28" s="200">
        <v>0</v>
      </c>
      <c r="P28" s="200">
        <v>1.28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2.14</v>
      </c>
      <c r="V28" s="200">
        <v>0.14000000000000001</v>
      </c>
      <c r="W28" s="200">
        <v>0.47</v>
      </c>
      <c r="X28" s="200">
        <v>1.51</v>
      </c>
      <c r="Y28" s="200">
        <v>0</v>
      </c>
      <c r="Z28" s="200">
        <v>2.59</v>
      </c>
      <c r="AA28" s="200">
        <v>0.71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15.89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204.45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3.22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5.72</v>
      </c>
      <c r="K29" s="200">
        <v>0.31</v>
      </c>
      <c r="L29" s="200">
        <v>19.260000000000002</v>
      </c>
      <c r="M29" s="200">
        <v>0.84</v>
      </c>
      <c r="N29" s="200">
        <v>1.21</v>
      </c>
      <c r="O29" s="200">
        <v>0</v>
      </c>
      <c r="P29" s="200">
        <v>1.28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2.14</v>
      </c>
      <c r="V29" s="200">
        <v>0.14000000000000001</v>
      </c>
      <c r="W29" s="200">
        <v>0.47</v>
      </c>
      <c r="X29" s="200">
        <v>1.51</v>
      </c>
      <c r="Y29" s="200">
        <v>0</v>
      </c>
      <c r="Z29" s="200">
        <v>2.59</v>
      </c>
      <c r="AA29" s="200">
        <v>0.71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15.89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204.45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3.22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5.72</v>
      </c>
      <c r="K30" s="200">
        <v>0.31</v>
      </c>
      <c r="L30" s="200">
        <v>19.260000000000002</v>
      </c>
      <c r="M30" s="200">
        <v>0.84</v>
      </c>
      <c r="N30" s="200">
        <v>1.21</v>
      </c>
      <c r="O30" s="200">
        <v>0</v>
      </c>
      <c r="P30" s="200">
        <v>1.28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2.14</v>
      </c>
      <c r="V30" s="200">
        <v>0.14000000000000001</v>
      </c>
      <c r="W30" s="200">
        <v>0.47</v>
      </c>
      <c r="X30" s="200">
        <v>1.51</v>
      </c>
      <c r="Y30" s="200">
        <v>0</v>
      </c>
      <c r="Z30" s="200">
        <v>2.59</v>
      </c>
      <c r="AA30" s="200">
        <v>0.71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15.89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204.45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3.22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5.72</v>
      </c>
      <c r="K31" s="200">
        <v>0.31</v>
      </c>
      <c r="L31" s="200">
        <v>19.260000000000002</v>
      </c>
      <c r="M31" s="200">
        <v>0.84</v>
      </c>
      <c r="N31" s="200">
        <v>1.21</v>
      </c>
      <c r="O31" s="200">
        <v>0</v>
      </c>
      <c r="P31" s="200">
        <v>1.28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2.14</v>
      </c>
      <c r="V31" s="200">
        <v>0.14000000000000001</v>
      </c>
      <c r="W31" s="200">
        <v>0.47</v>
      </c>
      <c r="X31" s="200">
        <v>1.51</v>
      </c>
      <c r="Y31" s="200">
        <v>0</v>
      </c>
      <c r="Z31" s="200">
        <v>2.59</v>
      </c>
      <c r="AA31" s="200">
        <v>0.71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15.89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204.45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3.22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5.72</v>
      </c>
      <c r="K32" s="200">
        <v>0.31</v>
      </c>
      <c r="L32" s="200">
        <v>19.260000000000002</v>
      </c>
      <c r="M32" s="200">
        <v>0.84</v>
      </c>
      <c r="N32" s="200">
        <v>1.21</v>
      </c>
      <c r="O32" s="200">
        <v>0</v>
      </c>
      <c r="P32" s="200">
        <v>1.28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2.14</v>
      </c>
      <c r="V32" s="200">
        <v>0.14000000000000001</v>
      </c>
      <c r="W32" s="200">
        <v>0.47</v>
      </c>
      <c r="X32" s="200">
        <v>1.51</v>
      </c>
      <c r="Y32" s="200">
        <v>0</v>
      </c>
      <c r="Z32" s="200">
        <v>2.59</v>
      </c>
      <c r="AA32" s="200">
        <v>0.71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15.89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204.45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3.22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5.72</v>
      </c>
      <c r="K33" s="200">
        <v>0.31</v>
      </c>
      <c r="L33" s="200">
        <v>19.260000000000002</v>
      </c>
      <c r="M33" s="200">
        <v>0.84</v>
      </c>
      <c r="N33" s="200">
        <v>1.21</v>
      </c>
      <c r="O33" s="200">
        <v>0</v>
      </c>
      <c r="P33" s="200">
        <v>1.28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2.14</v>
      </c>
      <c r="V33" s="200">
        <v>0.14000000000000001</v>
      </c>
      <c r="W33" s="200">
        <v>0.47</v>
      </c>
      <c r="X33" s="200">
        <v>1.51</v>
      </c>
      <c r="Y33" s="200">
        <v>0</v>
      </c>
      <c r="Z33" s="200">
        <v>2.59</v>
      </c>
      <c r="AA33" s="200">
        <v>0.71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15.89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204.45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3.22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5.72</v>
      </c>
      <c r="K34" s="200">
        <v>0.31</v>
      </c>
      <c r="L34" s="200">
        <v>19.260000000000002</v>
      </c>
      <c r="M34" s="200">
        <v>0.84</v>
      </c>
      <c r="N34" s="200">
        <v>1.21</v>
      </c>
      <c r="O34" s="200">
        <v>0</v>
      </c>
      <c r="P34" s="200">
        <v>1.28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2.14</v>
      </c>
      <c r="V34" s="200">
        <v>0.14000000000000001</v>
      </c>
      <c r="W34" s="200">
        <v>0.47</v>
      </c>
      <c r="X34" s="200">
        <v>1.51</v>
      </c>
      <c r="Y34" s="200">
        <v>0</v>
      </c>
      <c r="Z34" s="200">
        <v>2.59</v>
      </c>
      <c r="AA34" s="200">
        <v>0.71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15.89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204.45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3.22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6.73</v>
      </c>
      <c r="K35" s="200">
        <v>0.31</v>
      </c>
      <c r="L35" s="200">
        <v>19.260000000000002</v>
      </c>
      <c r="M35" s="200">
        <v>0.84</v>
      </c>
      <c r="N35" s="200">
        <v>1.21</v>
      </c>
      <c r="O35" s="200">
        <v>0</v>
      </c>
      <c r="P35" s="200">
        <v>1.28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2.14</v>
      </c>
      <c r="V35" s="200">
        <v>0.14000000000000001</v>
      </c>
      <c r="W35" s="200">
        <v>0.47</v>
      </c>
      <c r="X35" s="200">
        <v>1.51</v>
      </c>
      <c r="Y35" s="200">
        <v>0</v>
      </c>
      <c r="Z35" s="200">
        <v>2.59</v>
      </c>
      <c r="AA35" s="200">
        <v>0.71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15.89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204.45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3.22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6.73</v>
      </c>
      <c r="K36" s="200">
        <v>0.31</v>
      </c>
      <c r="L36" s="200">
        <v>19.260000000000002</v>
      </c>
      <c r="M36" s="200">
        <v>0.84</v>
      </c>
      <c r="N36" s="200">
        <v>1.21</v>
      </c>
      <c r="O36" s="200">
        <v>0</v>
      </c>
      <c r="P36" s="200">
        <v>1.28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2.14</v>
      </c>
      <c r="V36" s="200">
        <v>0.14000000000000001</v>
      </c>
      <c r="W36" s="200">
        <v>0.47</v>
      </c>
      <c r="X36" s="200">
        <v>1.51</v>
      </c>
      <c r="Y36" s="200">
        <v>0</v>
      </c>
      <c r="Z36" s="200">
        <v>2.59</v>
      </c>
      <c r="AA36" s="200">
        <v>0.71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15.89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204.45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3.22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6.73</v>
      </c>
      <c r="K37" s="200">
        <v>0.31</v>
      </c>
      <c r="L37" s="200">
        <v>19.260000000000002</v>
      </c>
      <c r="M37" s="200">
        <v>0.84</v>
      </c>
      <c r="N37" s="200">
        <v>0.57999999999999996</v>
      </c>
      <c r="O37" s="200">
        <v>0</v>
      </c>
      <c r="P37" s="200">
        <v>1.28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2.14</v>
      </c>
      <c r="V37" s="200">
        <v>0.14000000000000001</v>
      </c>
      <c r="W37" s="200">
        <v>0.47</v>
      </c>
      <c r="X37" s="200">
        <v>1.51</v>
      </c>
      <c r="Y37" s="200">
        <v>0</v>
      </c>
      <c r="Z37" s="200">
        <v>2.59</v>
      </c>
      <c r="AA37" s="200">
        <v>0.71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15.89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204.45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3.22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6.73</v>
      </c>
      <c r="K38" s="200">
        <v>0.31</v>
      </c>
      <c r="L38" s="200">
        <v>19.260000000000002</v>
      </c>
      <c r="M38" s="200">
        <v>0.84</v>
      </c>
      <c r="N38" s="200">
        <v>0.57999999999999996</v>
      </c>
      <c r="O38" s="200">
        <v>0</v>
      </c>
      <c r="P38" s="200">
        <v>1.28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2.14</v>
      </c>
      <c r="V38" s="200">
        <v>0.14000000000000001</v>
      </c>
      <c r="W38" s="200">
        <v>0.47</v>
      </c>
      <c r="X38" s="200">
        <v>1.51</v>
      </c>
      <c r="Y38" s="200">
        <v>0</v>
      </c>
      <c r="Z38" s="200">
        <v>2.59</v>
      </c>
      <c r="AA38" s="200">
        <v>0.71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15.89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204.45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3.22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6.73</v>
      </c>
      <c r="K39" s="200">
        <v>0.31</v>
      </c>
      <c r="L39" s="200">
        <v>19.260000000000002</v>
      </c>
      <c r="M39" s="200">
        <v>0.77</v>
      </c>
      <c r="N39" s="200">
        <v>0.57999999999999996</v>
      </c>
      <c r="O39" s="200">
        <v>0</v>
      </c>
      <c r="P39" s="200">
        <v>1.28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2.14</v>
      </c>
      <c r="V39" s="200">
        <v>0.14000000000000001</v>
      </c>
      <c r="W39" s="200">
        <v>0.47</v>
      </c>
      <c r="X39" s="200">
        <v>1.51</v>
      </c>
      <c r="Y39" s="200">
        <v>0</v>
      </c>
      <c r="Z39" s="200">
        <v>2.59</v>
      </c>
      <c r="AA39" s="200">
        <v>0.71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14.92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204.45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3.22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6.73</v>
      </c>
      <c r="K40" s="200">
        <v>0.88</v>
      </c>
      <c r="L40" s="200">
        <v>19.260000000000002</v>
      </c>
      <c r="M40" s="200">
        <v>0.77</v>
      </c>
      <c r="N40" s="200">
        <v>0.57999999999999996</v>
      </c>
      <c r="O40" s="200">
        <v>0</v>
      </c>
      <c r="P40" s="200">
        <v>1.28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2.14</v>
      </c>
      <c r="V40" s="200">
        <v>0.14000000000000001</v>
      </c>
      <c r="W40" s="200">
        <v>0.47</v>
      </c>
      <c r="X40" s="200">
        <v>1.51</v>
      </c>
      <c r="Y40" s="200">
        <v>0</v>
      </c>
      <c r="Z40" s="200">
        <v>2.59</v>
      </c>
      <c r="AA40" s="200">
        <v>0.71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14.92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204.45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3.22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6.73</v>
      </c>
      <c r="K41" s="200">
        <v>0.31</v>
      </c>
      <c r="L41" s="200">
        <v>19.260000000000002</v>
      </c>
      <c r="M41" s="200">
        <v>0.77</v>
      </c>
      <c r="N41" s="200">
        <v>0.57999999999999996</v>
      </c>
      <c r="O41" s="200">
        <v>0</v>
      </c>
      <c r="P41" s="200">
        <v>1.28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2.14</v>
      </c>
      <c r="V41" s="200">
        <v>0.14000000000000001</v>
      </c>
      <c r="W41" s="200">
        <v>0.47</v>
      </c>
      <c r="X41" s="200">
        <v>1.51</v>
      </c>
      <c r="Y41" s="200">
        <v>0</v>
      </c>
      <c r="Z41" s="200">
        <v>2.59</v>
      </c>
      <c r="AA41" s="200">
        <v>0.71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14.92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204.45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3.22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6.73</v>
      </c>
      <c r="K42" s="200">
        <v>0.31</v>
      </c>
      <c r="L42" s="200">
        <v>19.260000000000002</v>
      </c>
      <c r="M42" s="200">
        <v>0.77</v>
      </c>
      <c r="N42" s="200">
        <v>0.57999999999999996</v>
      </c>
      <c r="O42" s="200">
        <v>0</v>
      </c>
      <c r="P42" s="200">
        <v>1.28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2.14</v>
      </c>
      <c r="V42" s="200">
        <v>0.14000000000000001</v>
      </c>
      <c r="W42" s="200">
        <v>0.47</v>
      </c>
      <c r="X42" s="200">
        <v>1.51</v>
      </c>
      <c r="Y42" s="200">
        <v>0</v>
      </c>
      <c r="Z42" s="200">
        <v>2.59</v>
      </c>
      <c r="AA42" s="200">
        <v>0.71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14.92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204.45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3.22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6.73</v>
      </c>
      <c r="K43" s="200">
        <v>0.31</v>
      </c>
      <c r="L43" s="200">
        <v>19.260000000000002</v>
      </c>
      <c r="M43" s="200">
        <v>0.84</v>
      </c>
      <c r="N43" s="200">
        <v>0.57999999999999996</v>
      </c>
      <c r="O43" s="200">
        <v>0</v>
      </c>
      <c r="P43" s="200">
        <v>1.28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2.14</v>
      </c>
      <c r="V43" s="200">
        <v>0.14000000000000001</v>
      </c>
      <c r="W43" s="200">
        <v>0.47</v>
      </c>
      <c r="X43" s="200">
        <v>1.51</v>
      </c>
      <c r="Y43" s="200">
        <v>0</v>
      </c>
      <c r="Z43" s="200">
        <v>2.59</v>
      </c>
      <c r="AA43" s="200">
        <v>0.71</v>
      </c>
      <c r="AB43" s="200">
        <v>0</v>
      </c>
      <c r="AC43" s="200">
        <v>12.92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14.92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204.45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3.22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6.73</v>
      </c>
      <c r="K44" s="200">
        <v>0.31</v>
      </c>
      <c r="L44" s="200">
        <v>19.260000000000002</v>
      </c>
      <c r="M44" s="200">
        <v>0.84</v>
      </c>
      <c r="N44" s="200">
        <v>0.57999999999999996</v>
      </c>
      <c r="O44" s="200">
        <v>0</v>
      </c>
      <c r="P44" s="200">
        <v>1.28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2.14</v>
      </c>
      <c r="V44" s="200">
        <v>0.14000000000000001</v>
      </c>
      <c r="W44" s="200">
        <v>0.47</v>
      </c>
      <c r="X44" s="200">
        <v>1.51</v>
      </c>
      <c r="Y44" s="200">
        <v>0</v>
      </c>
      <c r="Z44" s="200">
        <v>2.59</v>
      </c>
      <c r="AA44" s="200">
        <v>0.71</v>
      </c>
      <c r="AB44" s="200">
        <v>0</v>
      </c>
      <c r="AC44" s="200">
        <v>12.92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14.92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204.45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3.22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6.73</v>
      </c>
      <c r="K45" s="200">
        <v>0.31</v>
      </c>
      <c r="L45" s="200">
        <v>19.260000000000002</v>
      </c>
      <c r="M45" s="200">
        <v>0.84</v>
      </c>
      <c r="N45" s="200">
        <v>0.57999999999999996</v>
      </c>
      <c r="O45" s="200">
        <v>0</v>
      </c>
      <c r="P45" s="200">
        <v>1.28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2.14</v>
      </c>
      <c r="V45" s="200">
        <v>0.14000000000000001</v>
      </c>
      <c r="W45" s="200">
        <v>0.47</v>
      </c>
      <c r="X45" s="200">
        <v>1.51</v>
      </c>
      <c r="Y45" s="200">
        <v>0</v>
      </c>
      <c r="Z45" s="200">
        <v>2.59</v>
      </c>
      <c r="AA45" s="200">
        <v>0.71</v>
      </c>
      <c r="AB45" s="200">
        <v>0</v>
      </c>
      <c r="AC45" s="200">
        <v>12.92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26.1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204.45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3.22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6.73</v>
      </c>
      <c r="K46" s="200">
        <v>0.31</v>
      </c>
      <c r="L46" s="200">
        <v>19.260000000000002</v>
      </c>
      <c r="M46" s="200">
        <v>0.84</v>
      </c>
      <c r="N46" s="200">
        <v>0.57999999999999996</v>
      </c>
      <c r="O46" s="200">
        <v>0</v>
      </c>
      <c r="P46" s="200">
        <v>1.28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2.14</v>
      </c>
      <c r="V46" s="200">
        <v>0.14000000000000001</v>
      </c>
      <c r="W46" s="200">
        <v>0.47</v>
      </c>
      <c r="X46" s="200">
        <v>1.51</v>
      </c>
      <c r="Y46" s="200">
        <v>0</v>
      </c>
      <c r="Z46" s="200">
        <v>2.59</v>
      </c>
      <c r="AA46" s="200">
        <v>0.71</v>
      </c>
      <c r="AB46" s="200">
        <v>0</v>
      </c>
      <c r="AC46" s="200">
        <v>12.92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29.92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204.45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3.22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6.73</v>
      </c>
      <c r="K47" s="200">
        <v>0.31</v>
      </c>
      <c r="L47" s="200">
        <v>19.260000000000002</v>
      </c>
      <c r="M47" s="200">
        <v>0.84</v>
      </c>
      <c r="N47" s="200">
        <v>0.57999999999999996</v>
      </c>
      <c r="O47" s="200">
        <v>0</v>
      </c>
      <c r="P47" s="200">
        <v>1.28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2.14</v>
      </c>
      <c r="V47" s="200">
        <v>0.14000000000000001</v>
      </c>
      <c r="W47" s="200">
        <v>0.47</v>
      </c>
      <c r="X47" s="200">
        <v>1.51</v>
      </c>
      <c r="Y47" s="200">
        <v>0</v>
      </c>
      <c r="Z47" s="200">
        <v>2.59</v>
      </c>
      <c r="AA47" s="200">
        <v>0.71</v>
      </c>
      <c r="AB47" s="200">
        <v>0</v>
      </c>
      <c r="AC47" s="200">
        <v>12.92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28.31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204.45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3.22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6.73</v>
      </c>
      <c r="K48" s="200">
        <v>0.31</v>
      </c>
      <c r="L48" s="200">
        <v>19.260000000000002</v>
      </c>
      <c r="M48" s="200">
        <v>0.84</v>
      </c>
      <c r="N48" s="200">
        <v>0.57999999999999996</v>
      </c>
      <c r="O48" s="200">
        <v>0</v>
      </c>
      <c r="P48" s="200">
        <v>1.28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2.14</v>
      </c>
      <c r="V48" s="200">
        <v>0.14000000000000001</v>
      </c>
      <c r="W48" s="200">
        <v>0.47</v>
      </c>
      <c r="X48" s="200">
        <v>1.51</v>
      </c>
      <c r="Y48" s="200">
        <v>0</v>
      </c>
      <c r="Z48" s="200">
        <v>2.59</v>
      </c>
      <c r="AA48" s="200">
        <v>0.71</v>
      </c>
      <c r="AB48" s="200">
        <v>0</v>
      </c>
      <c r="AC48" s="200">
        <v>12.92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28.31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204.45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3.22</v>
      </c>
      <c r="E49" s="200">
        <v>0</v>
      </c>
      <c r="F49" s="200">
        <v>0</v>
      </c>
      <c r="G49" s="200">
        <v>2.33</v>
      </c>
      <c r="H49" s="200">
        <v>0</v>
      </c>
      <c r="I49" s="200">
        <v>0</v>
      </c>
      <c r="J49" s="200">
        <v>6.73</v>
      </c>
      <c r="K49" s="200">
        <v>0.31</v>
      </c>
      <c r="L49" s="200">
        <v>19.260000000000002</v>
      </c>
      <c r="M49" s="200">
        <v>0.84</v>
      </c>
      <c r="N49" s="200">
        <v>0.57999999999999996</v>
      </c>
      <c r="O49" s="200">
        <v>0</v>
      </c>
      <c r="P49" s="200">
        <v>1.28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2.14</v>
      </c>
      <c r="V49" s="200">
        <v>0.14000000000000001</v>
      </c>
      <c r="W49" s="200">
        <v>0.47</v>
      </c>
      <c r="X49" s="200">
        <v>1.51</v>
      </c>
      <c r="Y49" s="200">
        <v>0</v>
      </c>
      <c r="Z49" s="200">
        <v>2.59</v>
      </c>
      <c r="AA49" s="200">
        <v>0.71</v>
      </c>
      <c r="AB49" s="200">
        <v>0</v>
      </c>
      <c r="AC49" s="200">
        <v>12.92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28.31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204.45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3.22</v>
      </c>
      <c r="E50" s="200">
        <v>0</v>
      </c>
      <c r="F50" s="200">
        <v>0</v>
      </c>
      <c r="G50" s="200">
        <v>2.33</v>
      </c>
      <c r="H50" s="200">
        <v>0</v>
      </c>
      <c r="I50" s="200">
        <v>0</v>
      </c>
      <c r="J50" s="200">
        <v>6.73</v>
      </c>
      <c r="K50" s="200">
        <v>0.31</v>
      </c>
      <c r="L50" s="200">
        <v>19.260000000000002</v>
      </c>
      <c r="M50" s="200">
        <v>0.84</v>
      </c>
      <c r="N50" s="200">
        <v>0.57999999999999996</v>
      </c>
      <c r="O50" s="200">
        <v>0</v>
      </c>
      <c r="P50" s="200">
        <v>1.28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2.14</v>
      </c>
      <c r="V50" s="200">
        <v>0.14000000000000001</v>
      </c>
      <c r="W50" s="200">
        <v>0.47</v>
      </c>
      <c r="X50" s="200">
        <v>1.51</v>
      </c>
      <c r="Y50" s="200">
        <v>0</v>
      </c>
      <c r="Z50" s="200">
        <v>2.59</v>
      </c>
      <c r="AA50" s="200">
        <v>0.71</v>
      </c>
      <c r="AB50" s="200">
        <v>0</v>
      </c>
      <c r="AC50" s="200">
        <v>12.92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28.31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204.45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3.22</v>
      </c>
      <c r="E51" s="200">
        <v>0</v>
      </c>
      <c r="F51" s="200">
        <v>0</v>
      </c>
      <c r="G51" s="200">
        <v>2.33</v>
      </c>
      <c r="H51" s="200">
        <v>0</v>
      </c>
      <c r="I51" s="200">
        <v>0</v>
      </c>
      <c r="J51" s="200">
        <v>7.57</v>
      </c>
      <c r="K51" s="200">
        <v>0.31</v>
      </c>
      <c r="L51" s="200">
        <v>19.260000000000002</v>
      </c>
      <c r="M51" s="200">
        <v>0.89</v>
      </c>
      <c r="N51" s="200">
        <v>0.57999999999999996</v>
      </c>
      <c r="O51" s="200">
        <v>0</v>
      </c>
      <c r="P51" s="200">
        <v>1.28</v>
      </c>
      <c r="Q51" s="200">
        <v>0.11</v>
      </c>
      <c r="R51" s="200">
        <v>0.43</v>
      </c>
      <c r="S51" s="200">
        <v>0.21</v>
      </c>
      <c r="T51" s="200">
        <v>0</v>
      </c>
      <c r="U51" s="200">
        <v>2.14</v>
      </c>
      <c r="V51" s="200">
        <v>0.14000000000000001</v>
      </c>
      <c r="W51" s="200">
        <v>0.47</v>
      </c>
      <c r="X51" s="200">
        <v>1.51</v>
      </c>
      <c r="Y51" s="200">
        <v>0</v>
      </c>
      <c r="Z51" s="200">
        <v>2.59</v>
      </c>
      <c r="AA51" s="200">
        <v>0.71</v>
      </c>
      <c r="AB51" s="200">
        <v>0</v>
      </c>
      <c r="AC51" s="200">
        <v>12.92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27.94</v>
      </c>
      <c r="AJ51" s="200">
        <v>0</v>
      </c>
      <c r="AK51" s="200">
        <v>2.17</v>
      </c>
      <c r="AL51" s="200">
        <v>0</v>
      </c>
      <c r="AM51" s="200">
        <v>0</v>
      </c>
      <c r="AN51" s="200">
        <v>0</v>
      </c>
      <c r="AO51" s="200">
        <v>200.1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3.22</v>
      </c>
      <c r="E52" s="200">
        <v>0</v>
      </c>
      <c r="F52" s="200">
        <v>0</v>
      </c>
      <c r="G52" s="200">
        <v>2.33</v>
      </c>
      <c r="H52" s="200">
        <v>0</v>
      </c>
      <c r="I52" s="200">
        <v>0</v>
      </c>
      <c r="J52" s="200">
        <v>7.57</v>
      </c>
      <c r="K52" s="200">
        <v>0.31</v>
      </c>
      <c r="L52" s="200">
        <v>19.260000000000002</v>
      </c>
      <c r="M52" s="200">
        <v>0.89</v>
      </c>
      <c r="N52" s="200">
        <v>0.57999999999999996</v>
      </c>
      <c r="O52" s="200">
        <v>0</v>
      </c>
      <c r="P52" s="200">
        <v>1.28</v>
      </c>
      <c r="Q52" s="200">
        <v>0.11</v>
      </c>
      <c r="R52" s="200">
        <v>0.43</v>
      </c>
      <c r="S52" s="200">
        <v>0.21</v>
      </c>
      <c r="T52" s="200">
        <v>0</v>
      </c>
      <c r="U52" s="200">
        <v>2.14</v>
      </c>
      <c r="V52" s="200">
        <v>0.14000000000000001</v>
      </c>
      <c r="W52" s="200">
        <v>0.47</v>
      </c>
      <c r="X52" s="200">
        <v>1.51</v>
      </c>
      <c r="Y52" s="200">
        <v>0</v>
      </c>
      <c r="Z52" s="200">
        <v>2.59</v>
      </c>
      <c r="AA52" s="200">
        <v>0.71</v>
      </c>
      <c r="AB52" s="200">
        <v>0</v>
      </c>
      <c r="AC52" s="200">
        <v>12.92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27.94</v>
      </c>
      <c r="AJ52" s="200">
        <v>0</v>
      </c>
      <c r="AK52" s="200">
        <v>2.17</v>
      </c>
      <c r="AL52" s="200">
        <v>0</v>
      </c>
      <c r="AM52" s="200">
        <v>0</v>
      </c>
      <c r="AN52" s="200">
        <v>0</v>
      </c>
      <c r="AO52" s="200">
        <v>200.1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3.22</v>
      </c>
      <c r="E53" s="200">
        <v>0</v>
      </c>
      <c r="F53" s="200">
        <v>0</v>
      </c>
      <c r="G53" s="200">
        <v>4.66</v>
      </c>
      <c r="H53" s="200">
        <v>0</v>
      </c>
      <c r="I53" s="200">
        <v>0</v>
      </c>
      <c r="J53" s="200">
        <v>7.57</v>
      </c>
      <c r="K53" s="200">
        <v>0.31</v>
      </c>
      <c r="L53" s="200">
        <v>19.260000000000002</v>
      </c>
      <c r="M53" s="200">
        <v>0.89</v>
      </c>
      <c r="N53" s="200">
        <v>0.57999999999999996</v>
      </c>
      <c r="O53" s="200">
        <v>0</v>
      </c>
      <c r="P53" s="200">
        <v>1.28</v>
      </c>
      <c r="Q53" s="200">
        <v>0.11</v>
      </c>
      <c r="R53" s="200">
        <v>0.43</v>
      </c>
      <c r="S53" s="200">
        <v>0.21</v>
      </c>
      <c r="T53" s="200">
        <v>0</v>
      </c>
      <c r="U53" s="200">
        <v>2.14</v>
      </c>
      <c r="V53" s="200">
        <v>0.14000000000000001</v>
      </c>
      <c r="W53" s="200">
        <v>0.47</v>
      </c>
      <c r="X53" s="200">
        <v>1.51</v>
      </c>
      <c r="Y53" s="200">
        <v>0</v>
      </c>
      <c r="Z53" s="200">
        <v>2.59</v>
      </c>
      <c r="AA53" s="200">
        <v>0.71</v>
      </c>
      <c r="AB53" s="200">
        <v>0</v>
      </c>
      <c r="AC53" s="200">
        <v>12.92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27.94</v>
      </c>
      <c r="AJ53" s="200">
        <v>0</v>
      </c>
      <c r="AK53" s="200">
        <v>2.17</v>
      </c>
      <c r="AL53" s="200">
        <v>0</v>
      </c>
      <c r="AM53" s="200">
        <v>0</v>
      </c>
      <c r="AN53" s="200">
        <v>0</v>
      </c>
      <c r="AO53" s="200">
        <v>200.1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3.22</v>
      </c>
      <c r="E54" s="200">
        <v>0</v>
      </c>
      <c r="F54" s="200">
        <v>0</v>
      </c>
      <c r="G54" s="200">
        <v>4.66</v>
      </c>
      <c r="H54" s="200">
        <v>0</v>
      </c>
      <c r="I54" s="200">
        <v>0</v>
      </c>
      <c r="J54" s="200">
        <v>7.57</v>
      </c>
      <c r="K54" s="200">
        <v>0.31</v>
      </c>
      <c r="L54" s="200">
        <v>19.260000000000002</v>
      </c>
      <c r="M54" s="200">
        <v>0.89</v>
      </c>
      <c r="N54" s="200">
        <v>0.57999999999999996</v>
      </c>
      <c r="O54" s="200">
        <v>0</v>
      </c>
      <c r="P54" s="200">
        <v>1.28</v>
      </c>
      <c r="Q54" s="200">
        <v>0.11</v>
      </c>
      <c r="R54" s="200">
        <v>0.43</v>
      </c>
      <c r="S54" s="200">
        <v>0.21</v>
      </c>
      <c r="T54" s="200">
        <v>0</v>
      </c>
      <c r="U54" s="200">
        <v>2.14</v>
      </c>
      <c r="V54" s="200">
        <v>0.14000000000000001</v>
      </c>
      <c r="W54" s="200">
        <v>0.47</v>
      </c>
      <c r="X54" s="200">
        <v>1.51</v>
      </c>
      <c r="Y54" s="200">
        <v>0</v>
      </c>
      <c r="Z54" s="200">
        <v>2.59</v>
      </c>
      <c r="AA54" s="200">
        <v>0.71</v>
      </c>
      <c r="AB54" s="200">
        <v>0</v>
      </c>
      <c r="AC54" s="200">
        <v>12.92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27.94</v>
      </c>
      <c r="AJ54" s="200">
        <v>0</v>
      </c>
      <c r="AK54" s="200">
        <v>2.17</v>
      </c>
      <c r="AL54" s="200">
        <v>0</v>
      </c>
      <c r="AM54" s="200">
        <v>0</v>
      </c>
      <c r="AN54" s="200">
        <v>0</v>
      </c>
      <c r="AO54" s="200">
        <v>200.1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3.22</v>
      </c>
      <c r="E55" s="200">
        <v>0</v>
      </c>
      <c r="F55" s="200">
        <v>0</v>
      </c>
      <c r="G55" s="200">
        <v>4.66</v>
      </c>
      <c r="H55" s="200">
        <v>0</v>
      </c>
      <c r="I55" s="200">
        <v>0</v>
      </c>
      <c r="J55" s="200">
        <v>7.57</v>
      </c>
      <c r="K55" s="200">
        <v>0.31</v>
      </c>
      <c r="L55" s="200">
        <v>19.260000000000002</v>
      </c>
      <c r="M55" s="200">
        <v>0.89</v>
      </c>
      <c r="N55" s="200">
        <v>0.57999999999999996</v>
      </c>
      <c r="O55" s="200">
        <v>0</v>
      </c>
      <c r="P55" s="200">
        <v>1.28</v>
      </c>
      <c r="Q55" s="200">
        <v>0.11</v>
      </c>
      <c r="R55" s="200">
        <v>0.43</v>
      </c>
      <c r="S55" s="200">
        <v>0.21</v>
      </c>
      <c r="T55" s="200">
        <v>0</v>
      </c>
      <c r="U55" s="200">
        <v>2.14</v>
      </c>
      <c r="V55" s="200">
        <v>0.14000000000000001</v>
      </c>
      <c r="W55" s="200">
        <v>0.47</v>
      </c>
      <c r="X55" s="200">
        <v>1.51</v>
      </c>
      <c r="Y55" s="200">
        <v>0</v>
      </c>
      <c r="Z55" s="200">
        <v>2.59</v>
      </c>
      <c r="AA55" s="200">
        <v>0.71</v>
      </c>
      <c r="AB55" s="200">
        <v>0</v>
      </c>
      <c r="AC55" s="200">
        <v>12.92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27.94</v>
      </c>
      <c r="AJ55" s="200">
        <v>0</v>
      </c>
      <c r="AK55" s="200">
        <v>2.17</v>
      </c>
      <c r="AL55" s="200">
        <v>0</v>
      </c>
      <c r="AM55" s="200">
        <v>0</v>
      </c>
      <c r="AN55" s="200">
        <v>0</v>
      </c>
      <c r="AO55" s="200">
        <v>200.1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3.22</v>
      </c>
      <c r="E56" s="200">
        <v>0</v>
      </c>
      <c r="F56" s="200">
        <v>0</v>
      </c>
      <c r="G56" s="200">
        <v>4.66</v>
      </c>
      <c r="H56" s="200">
        <v>0</v>
      </c>
      <c r="I56" s="200">
        <v>0</v>
      </c>
      <c r="J56" s="200">
        <v>7.57</v>
      </c>
      <c r="K56" s="200">
        <v>0.31</v>
      </c>
      <c r="L56" s="200">
        <v>19.260000000000002</v>
      </c>
      <c r="M56" s="200">
        <v>0.89</v>
      </c>
      <c r="N56" s="200">
        <v>0.57999999999999996</v>
      </c>
      <c r="O56" s="200">
        <v>0</v>
      </c>
      <c r="P56" s="200">
        <v>1.28</v>
      </c>
      <c r="Q56" s="200">
        <v>0.11</v>
      </c>
      <c r="R56" s="200">
        <v>0.43</v>
      </c>
      <c r="S56" s="200">
        <v>0.21</v>
      </c>
      <c r="T56" s="200">
        <v>0</v>
      </c>
      <c r="U56" s="200">
        <v>2.14</v>
      </c>
      <c r="V56" s="200">
        <v>0.14000000000000001</v>
      </c>
      <c r="W56" s="200">
        <v>0.47</v>
      </c>
      <c r="X56" s="200">
        <v>1.51</v>
      </c>
      <c r="Y56" s="200">
        <v>0</v>
      </c>
      <c r="Z56" s="200">
        <v>2.59</v>
      </c>
      <c r="AA56" s="200">
        <v>0.71</v>
      </c>
      <c r="AB56" s="200">
        <v>0</v>
      </c>
      <c r="AC56" s="200">
        <v>12.92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27.94</v>
      </c>
      <c r="AJ56" s="200">
        <v>0</v>
      </c>
      <c r="AK56" s="200">
        <v>2.1800000000000002</v>
      </c>
      <c r="AL56" s="200">
        <v>0</v>
      </c>
      <c r="AM56" s="200">
        <v>0</v>
      </c>
      <c r="AN56" s="200">
        <v>0</v>
      </c>
      <c r="AO56" s="200">
        <v>200.1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3.22</v>
      </c>
      <c r="E57" s="200">
        <v>0</v>
      </c>
      <c r="F57" s="200">
        <v>0</v>
      </c>
      <c r="G57" s="200">
        <v>4.66</v>
      </c>
      <c r="H57" s="200">
        <v>0</v>
      </c>
      <c r="I57" s="200">
        <v>0</v>
      </c>
      <c r="J57" s="200">
        <v>7.57</v>
      </c>
      <c r="K57" s="200">
        <v>0.31</v>
      </c>
      <c r="L57" s="200">
        <v>19.260000000000002</v>
      </c>
      <c r="M57" s="200">
        <v>0.89</v>
      </c>
      <c r="N57" s="200">
        <v>0.57999999999999996</v>
      </c>
      <c r="O57" s="200">
        <v>0</v>
      </c>
      <c r="P57" s="200">
        <v>1.28</v>
      </c>
      <c r="Q57" s="200">
        <v>0.11</v>
      </c>
      <c r="R57" s="200">
        <v>0.43</v>
      </c>
      <c r="S57" s="200">
        <v>0.21</v>
      </c>
      <c r="T57" s="200">
        <v>0</v>
      </c>
      <c r="U57" s="200">
        <v>2.14</v>
      </c>
      <c r="V57" s="200">
        <v>0.14000000000000001</v>
      </c>
      <c r="W57" s="200">
        <v>0.47</v>
      </c>
      <c r="X57" s="200">
        <v>1.51</v>
      </c>
      <c r="Y57" s="200">
        <v>0</v>
      </c>
      <c r="Z57" s="200">
        <v>2.59</v>
      </c>
      <c r="AA57" s="200">
        <v>0.71</v>
      </c>
      <c r="AB57" s="200">
        <v>0</v>
      </c>
      <c r="AC57" s="200">
        <v>12.92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27.94</v>
      </c>
      <c r="AJ57" s="200">
        <v>0</v>
      </c>
      <c r="AK57" s="200">
        <v>2.1800000000000002</v>
      </c>
      <c r="AL57" s="200">
        <v>0</v>
      </c>
      <c r="AM57" s="200">
        <v>0</v>
      </c>
      <c r="AN57" s="200">
        <v>0</v>
      </c>
      <c r="AO57" s="200">
        <v>200.1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3.22</v>
      </c>
      <c r="E58" s="200">
        <v>0</v>
      </c>
      <c r="F58" s="200">
        <v>0</v>
      </c>
      <c r="G58" s="200">
        <v>4.66</v>
      </c>
      <c r="H58" s="200">
        <v>0</v>
      </c>
      <c r="I58" s="200">
        <v>0</v>
      </c>
      <c r="J58" s="200">
        <v>7.57</v>
      </c>
      <c r="K58" s="200">
        <v>0.31</v>
      </c>
      <c r="L58" s="200">
        <v>19.260000000000002</v>
      </c>
      <c r="M58" s="200">
        <v>0.89</v>
      </c>
      <c r="N58" s="200">
        <v>0.57999999999999996</v>
      </c>
      <c r="O58" s="200">
        <v>0</v>
      </c>
      <c r="P58" s="200">
        <v>1.28</v>
      </c>
      <c r="Q58" s="200">
        <v>0.11</v>
      </c>
      <c r="R58" s="200">
        <v>0.43</v>
      </c>
      <c r="S58" s="200">
        <v>0.21</v>
      </c>
      <c r="T58" s="200">
        <v>0</v>
      </c>
      <c r="U58" s="200">
        <v>2.14</v>
      </c>
      <c r="V58" s="200">
        <v>0.14000000000000001</v>
      </c>
      <c r="W58" s="200">
        <v>0.47</v>
      </c>
      <c r="X58" s="200">
        <v>1.51</v>
      </c>
      <c r="Y58" s="200">
        <v>0</v>
      </c>
      <c r="Z58" s="200">
        <v>2.59</v>
      </c>
      <c r="AA58" s="200">
        <v>0.71</v>
      </c>
      <c r="AB58" s="200">
        <v>0</v>
      </c>
      <c r="AC58" s="200">
        <v>12.92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27.94</v>
      </c>
      <c r="AJ58" s="200">
        <v>0</v>
      </c>
      <c r="AK58" s="200">
        <v>2.1800000000000002</v>
      </c>
      <c r="AL58" s="200">
        <v>0</v>
      </c>
      <c r="AM58" s="200">
        <v>0</v>
      </c>
      <c r="AN58" s="200">
        <v>0</v>
      </c>
      <c r="AO58" s="200">
        <v>200.1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3.22</v>
      </c>
      <c r="E59" s="200">
        <v>0</v>
      </c>
      <c r="F59" s="200">
        <v>0</v>
      </c>
      <c r="G59" s="200">
        <v>4.66</v>
      </c>
      <c r="H59" s="200">
        <v>0</v>
      </c>
      <c r="I59" s="200">
        <v>0</v>
      </c>
      <c r="J59" s="200">
        <v>7.57</v>
      </c>
      <c r="K59" s="200">
        <v>0.31</v>
      </c>
      <c r="L59" s="200">
        <v>19.260000000000002</v>
      </c>
      <c r="M59" s="200">
        <v>0.91</v>
      </c>
      <c r="N59" s="200">
        <v>0.57999999999999996</v>
      </c>
      <c r="O59" s="200">
        <v>0</v>
      </c>
      <c r="P59" s="200">
        <v>1.28</v>
      </c>
      <c r="Q59" s="200">
        <v>0.11</v>
      </c>
      <c r="R59" s="200">
        <v>0.43</v>
      </c>
      <c r="S59" s="200">
        <v>0.21</v>
      </c>
      <c r="T59" s="200">
        <v>0</v>
      </c>
      <c r="U59" s="200">
        <v>2.14</v>
      </c>
      <c r="V59" s="200">
        <v>0.14000000000000001</v>
      </c>
      <c r="W59" s="200">
        <v>0.47</v>
      </c>
      <c r="X59" s="200">
        <v>1.51</v>
      </c>
      <c r="Y59" s="200">
        <v>0</v>
      </c>
      <c r="Z59" s="200">
        <v>2.59</v>
      </c>
      <c r="AA59" s="200">
        <v>0.71</v>
      </c>
      <c r="AB59" s="200">
        <v>0</v>
      </c>
      <c r="AC59" s="200">
        <v>12.92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28.53</v>
      </c>
      <c r="AJ59" s="200">
        <v>0</v>
      </c>
      <c r="AK59" s="200">
        <v>3.26</v>
      </c>
      <c r="AL59" s="200">
        <v>0</v>
      </c>
      <c r="AM59" s="200">
        <v>0</v>
      </c>
      <c r="AN59" s="200">
        <v>0</v>
      </c>
      <c r="AO59" s="200">
        <v>200.1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3.22</v>
      </c>
      <c r="E60" s="200">
        <v>0</v>
      </c>
      <c r="F60" s="200">
        <v>0</v>
      </c>
      <c r="G60" s="200">
        <v>4.66</v>
      </c>
      <c r="H60" s="200">
        <v>0</v>
      </c>
      <c r="I60" s="200">
        <v>0</v>
      </c>
      <c r="J60" s="200">
        <v>7.57</v>
      </c>
      <c r="K60" s="200">
        <v>0.31</v>
      </c>
      <c r="L60" s="200">
        <v>19.260000000000002</v>
      </c>
      <c r="M60" s="200">
        <v>0.91</v>
      </c>
      <c r="N60" s="200">
        <v>0.57999999999999996</v>
      </c>
      <c r="O60" s="200">
        <v>0</v>
      </c>
      <c r="P60" s="200">
        <v>1.28</v>
      </c>
      <c r="Q60" s="200">
        <v>0.11</v>
      </c>
      <c r="R60" s="200">
        <v>0.43</v>
      </c>
      <c r="S60" s="200">
        <v>0.21</v>
      </c>
      <c r="T60" s="200">
        <v>0</v>
      </c>
      <c r="U60" s="200">
        <v>2.14</v>
      </c>
      <c r="V60" s="200">
        <v>0.14000000000000001</v>
      </c>
      <c r="W60" s="200">
        <v>0.47</v>
      </c>
      <c r="X60" s="200">
        <v>1.51</v>
      </c>
      <c r="Y60" s="200">
        <v>0</v>
      </c>
      <c r="Z60" s="200">
        <v>2.59</v>
      </c>
      <c r="AA60" s="200">
        <v>0.71</v>
      </c>
      <c r="AB60" s="200">
        <v>0</v>
      </c>
      <c r="AC60" s="200">
        <v>12.92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28.53</v>
      </c>
      <c r="AJ60" s="200">
        <v>0</v>
      </c>
      <c r="AK60" s="200">
        <v>3.26</v>
      </c>
      <c r="AL60" s="200">
        <v>0</v>
      </c>
      <c r="AM60" s="200">
        <v>0</v>
      </c>
      <c r="AN60" s="200">
        <v>0</v>
      </c>
      <c r="AO60" s="200">
        <v>200.1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3.22</v>
      </c>
      <c r="E61" s="200">
        <v>0</v>
      </c>
      <c r="F61" s="200">
        <v>0</v>
      </c>
      <c r="G61" s="200">
        <v>4.66</v>
      </c>
      <c r="H61" s="200">
        <v>0</v>
      </c>
      <c r="I61" s="200">
        <v>0</v>
      </c>
      <c r="J61" s="200">
        <v>7.57</v>
      </c>
      <c r="K61" s="200">
        <v>0.31</v>
      </c>
      <c r="L61" s="200">
        <v>19.260000000000002</v>
      </c>
      <c r="M61" s="200">
        <v>0.91</v>
      </c>
      <c r="N61" s="200">
        <v>0.57999999999999996</v>
      </c>
      <c r="O61" s="200">
        <v>0</v>
      </c>
      <c r="P61" s="200">
        <v>1.28</v>
      </c>
      <c r="Q61" s="200">
        <v>0.11</v>
      </c>
      <c r="R61" s="200">
        <v>0.43</v>
      </c>
      <c r="S61" s="200">
        <v>0.21</v>
      </c>
      <c r="T61" s="200">
        <v>0</v>
      </c>
      <c r="U61" s="200">
        <v>2.14</v>
      </c>
      <c r="V61" s="200">
        <v>0.14000000000000001</v>
      </c>
      <c r="W61" s="200">
        <v>0.47</v>
      </c>
      <c r="X61" s="200">
        <v>1.51</v>
      </c>
      <c r="Y61" s="200">
        <v>0</v>
      </c>
      <c r="Z61" s="200">
        <v>2.59</v>
      </c>
      <c r="AA61" s="200">
        <v>0.71</v>
      </c>
      <c r="AB61" s="200">
        <v>0</v>
      </c>
      <c r="AC61" s="200">
        <v>12.92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28.53</v>
      </c>
      <c r="AJ61" s="200">
        <v>0</v>
      </c>
      <c r="AK61" s="200">
        <v>3.26</v>
      </c>
      <c r="AL61" s="200">
        <v>0</v>
      </c>
      <c r="AM61" s="200">
        <v>0</v>
      </c>
      <c r="AN61" s="200">
        <v>0</v>
      </c>
      <c r="AO61" s="200">
        <v>200.1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3.22</v>
      </c>
      <c r="E62" s="200">
        <v>0</v>
      </c>
      <c r="F62" s="200">
        <v>0</v>
      </c>
      <c r="G62" s="200">
        <v>4.66</v>
      </c>
      <c r="H62" s="200">
        <v>0</v>
      </c>
      <c r="I62" s="200">
        <v>0</v>
      </c>
      <c r="J62" s="200">
        <v>7.57</v>
      </c>
      <c r="K62" s="200">
        <v>0.31</v>
      </c>
      <c r="L62" s="200">
        <v>19.260000000000002</v>
      </c>
      <c r="M62" s="200">
        <v>0.91</v>
      </c>
      <c r="N62" s="200">
        <v>0.57999999999999996</v>
      </c>
      <c r="O62" s="200">
        <v>0</v>
      </c>
      <c r="P62" s="200">
        <v>1.28</v>
      </c>
      <c r="Q62" s="200">
        <v>0.11</v>
      </c>
      <c r="R62" s="200">
        <v>0.43</v>
      </c>
      <c r="S62" s="200">
        <v>0.21</v>
      </c>
      <c r="T62" s="200">
        <v>0</v>
      </c>
      <c r="U62" s="200">
        <v>2.14</v>
      </c>
      <c r="V62" s="200">
        <v>0.14000000000000001</v>
      </c>
      <c r="W62" s="200">
        <v>0.47</v>
      </c>
      <c r="X62" s="200">
        <v>1.51</v>
      </c>
      <c r="Y62" s="200">
        <v>0</v>
      </c>
      <c r="Z62" s="200">
        <v>2.59</v>
      </c>
      <c r="AA62" s="200">
        <v>0.71</v>
      </c>
      <c r="AB62" s="200">
        <v>0</v>
      </c>
      <c r="AC62" s="200">
        <v>12.92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28.53</v>
      </c>
      <c r="AJ62" s="200">
        <v>0</v>
      </c>
      <c r="AK62" s="200">
        <v>3.26</v>
      </c>
      <c r="AL62" s="200">
        <v>0</v>
      </c>
      <c r="AM62" s="200">
        <v>0</v>
      </c>
      <c r="AN62" s="200">
        <v>0</v>
      </c>
      <c r="AO62" s="200">
        <v>200.1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3.22</v>
      </c>
      <c r="E63" s="200">
        <v>0</v>
      </c>
      <c r="F63" s="200">
        <v>0</v>
      </c>
      <c r="G63" s="200">
        <v>4.66</v>
      </c>
      <c r="H63" s="200">
        <v>0</v>
      </c>
      <c r="I63" s="200">
        <v>0</v>
      </c>
      <c r="J63" s="200">
        <v>7.57</v>
      </c>
      <c r="K63" s="200">
        <v>0.31</v>
      </c>
      <c r="L63" s="200">
        <v>19.260000000000002</v>
      </c>
      <c r="M63" s="200">
        <v>0.91</v>
      </c>
      <c r="N63" s="200">
        <v>0.57999999999999996</v>
      </c>
      <c r="O63" s="200">
        <v>0</v>
      </c>
      <c r="P63" s="200">
        <v>1.28</v>
      </c>
      <c r="Q63" s="200">
        <v>0.11</v>
      </c>
      <c r="R63" s="200">
        <v>0.43</v>
      </c>
      <c r="S63" s="200">
        <v>1.48</v>
      </c>
      <c r="T63" s="200">
        <v>0</v>
      </c>
      <c r="U63" s="200">
        <v>2.14</v>
      </c>
      <c r="V63" s="200">
        <v>0.14000000000000001</v>
      </c>
      <c r="W63" s="200">
        <v>0.47</v>
      </c>
      <c r="X63" s="200">
        <v>1.51</v>
      </c>
      <c r="Y63" s="200">
        <v>0</v>
      </c>
      <c r="Z63" s="200">
        <v>2.59</v>
      </c>
      <c r="AA63" s="200">
        <v>0.71</v>
      </c>
      <c r="AB63" s="200">
        <v>0</v>
      </c>
      <c r="AC63" s="200">
        <v>12.92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28.53</v>
      </c>
      <c r="AJ63" s="200">
        <v>0</v>
      </c>
      <c r="AK63" s="200">
        <v>3.26</v>
      </c>
      <c r="AL63" s="200">
        <v>0</v>
      </c>
      <c r="AM63" s="200">
        <v>0</v>
      </c>
      <c r="AN63" s="200">
        <v>0</v>
      </c>
      <c r="AO63" s="200">
        <v>200.1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3.22</v>
      </c>
      <c r="E64" s="200">
        <v>0</v>
      </c>
      <c r="F64" s="200">
        <v>0</v>
      </c>
      <c r="G64" s="200">
        <v>4.66</v>
      </c>
      <c r="H64" s="200">
        <v>0</v>
      </c>
      <c r="I64" s="200">
        <v>0</v>
      </c>
      <c r="J64" s="200">
        <v>7.57</v>
      </c>
      <c r="K64" s="200">
        <v>0.31</v>
      </c>
      <c r="L64" s="200">
        <v>19.260000000000002</v>
      </c>
      <c r="M64" s="200">
        <v>0.91</v>
      </c>
      <c r="N64" s="200">
        <v>0.57999999999999996</v>
      </c>
      <c r="O64" s="200">
        <v>0</v>
      </c>
      <c r="P64" s="200">
        <v>1.28</v>
      </c>
      <c r="Q64" s="200">
        <v>0.11</v>
      </c>
      <c r="R64" s="200">
        <v>0.43</v>
      </c>
      <c r="S64" s="200">
        <v>1.95</v>
      </c>
      <c r="T64" s="200">
        <v>0</v>
      </c>
      <c r="U64" s="200">
        <v>2.14</v>
      </c>
      <c r="V64" s="200">
        <v>0.14000000000000001</v>
      </c>
      <c r="W64" s="200">
        <v>0.47</v>
      </c>
      <c r="X64" s="200">
        <v>1.51</v>
      </c>
      <c r="Y64" s="200">
        <v>0</v>
      </c>
      <c r="Z64" s="200">
        <v>2.59</v>
      </c>
      <c r="AA64" s="200">
        <v>0.71</v>
      </c>
      <c r="AB64" s="200">
        <v>0</v>
      </c>
      <c r="AC64" s="200">
        <v>12.92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28.53</v>
      </c>
      <c r="AJ64" s="200">
        <v>0</v>
      </c>
      <c r="AK64" s="200">
        <v>3.26</v>
      </c>
      <c r="AL64" s="200">
        <v>0</v>
      </c>
      <c r="AM64" s="200">
        <v>0</v>
      </c>
      <c r="AN64" s="200">
        <v>0</v>
      </c>
      <c r="AO64" s="200">
        <v>200.1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3.22</v>
      </c>
      <c r="E65" s="200">
        <v>0</v>
      </c>
      <c r="F65" s="200">
        <v>0</v>
      </c>
      <c r="G65" s="200">
        <v>4.66</v>
      </c>
      <c r="H65" s="200">
        <v>0</v>
      </c>
      <c r="I65" s="200">
        <v>0</v>
      </c>
      <c r="J65" s="200">
        <v>7.57</v>
      </c>
      <c r="K65" s="200">
        <v>0.31</v>
      </c>
      <c r="L65" s="200">
        <v>19.260000000000002</v>
      </c>
      <c r="M65" s="200">
        <v>0.91</v>
      </c>
      <c r="N65" s="200">
        <v>0.57999999999999996</v>
      </c>
      <c r="O65" s="200">
        <v>0</v>
      </c>
      <c r="P65" s="200">
        <v>1.28</v>
      </c>
      <c r="Q65" s="200">
        <v>0.11</v>
      </c>
      <c r="R65" s="200">
        <v>0.43</v>
      </c>
      <c r="S65" s="200">
        <v>1.95</v>
      </c>
      <c r="T65" s="200">
        <v>0</v>
      </c>
      <c r="U65" s="200">
        <v>2.14</v>
      </c>
      <c r="V65" s="200">
        <v>0.14000000000000001</v>
      </c>
      <c r="W65" s="200">
        <v>0.47</v>
      </c>
      <c r="X65" s="200">
        <v>1.51</v>
      </c>
      <c r="Y65" s="200">
        <v>0</v>
      </c>
      <c r="Z65" s="200">
        <v>2.59</v>
      </c>
      <c r="AA65" s="200">
        <v>0.71</v>
      </c>
      <c r="AB65" s="200">
        <v>0</v>
      </c>
      <c r="AC65" s="200">
        <v>12.92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28.53</v>
      </c>
      <c r="AJ65" s="200">
        <v>0</v>
      </c>
      <c r="AK65" s="200">
        <v>3.26</v>
      </c>
      <c r="AL65" s="200">
        <v>0</v>
      </c>
      <c r="AM65" s="200">
        <v>0</v>
      </c>
      <c r="AN65" s="200">
        <v>0</v>
      </c>
      <c r="AO65" s="200">
        <v>200.1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3.22</v>
      </c>
      <c r="E66" s="200">
        <v>0</v>
      </c>
      <c r="F66" s="200">
        <v>0</v>
      </c>
      <c r="G66" s="200">
        <v>4.66</v>
      </c>
      <c r="H66" s="200">
        <v>0</v>
      </c>
      <c r="I66" s="200">
        <v>0</v>
      </c>
      <c r="J66" s="200">
        <v>7.57</v>
      </c>
      <c r="K66" s="200">
        <v>0.31</v>
      </c>
      <c r="L66" s="200">
        <v>19.260000000000002</v>
      </c>
      <c r="M66" s="200">
        <v>0.91</v>
      </c>
      <c r="N66" s="200">
        <v>0.57999999999999996</v>
      </c>
      <c r="O66" s="200">
        <v>0</v>
      </c>
      <c r="P66" s="200">
        <v>1.28</v>
      </c>
      <c r="Q66" s="200">
        <v>0.11</v>
      </c>
      <c r="R66" s="200">
        <v>0.43</v>
      </c>
      <c r="S66" s="200">
        <v>1.95</v>
      </c>
      <c r="T66" s="200">
        <v>0</v>
      </c>
      <c r="U66" s="200">
        <v>2.14</v>
      </c>
      <c r="V66" s="200">
        <v>0.14000000000000001</v>
      </c>
      <c r="W66" s="200">
        <v>0.47</v>
      </c>
      <c r="X66" s="200">
        <v>1.51</v>
      </c>
      <c r="Y66" s="200">
        <v>0</v>
      </c>
      <c r="Z66" s="200">
        <v>2.59</v>
      </c>
      <c r="AA66" s="200">
        <v>0.71</v>
      </c>
      <c r="AB66" s="200">
        <v>0</v>
      </c>
      <c r="AC66" s="200">
        <v>12.92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28.53</v>
      </c>
      <c r="AJ66" s="200">
        <v>0</v>
      </c>
      <c r="AK66" s="200">
        <v>3.26</v>
      </c>
      <c r="AL66" s="200">
        <v>0</v>
      </c>
      <c r="AM66" s="200">
        <v>0</v>
      </c>
      <c r="AN66" s="200">
        <v>0</v>
      </c>
      <c r="AO66" s="200">
        <v>200.1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3.22</v>
      </c>
      <c r="E67" s="200">
        <v>0</v>
      </c>
      <c r="F67" s="200">
        <v>0</v>
      </c>
      <c r="G67" s="200">
        <v>4.66</v>
      </c>
      <c r="H67" s="200">
        <v>0</v>
      </c>
      <c r="I67" s="200">
        <v>0</v>
      </c>
      <c r="J67" s="200">
        <v>7.57</v>
      </c>
      <c r="K67" s="200">
        <v>0.31</v>
      </c>
      <c r="L67" s="200">
        <v>19.260000000000002</v>
      </c>
      <c r="M67" s="200">
        <v>0.91</v>
      </c>
      <c r="N67" s="200">
        <v>0.57999999999999996</v>
      </c>
      <c r="O67" s="200">
        <v>0</v>
      </c>
      <c r="P67" s="200">
        <v>1.28</v>
      </c>
      <c r="Q67" s="200">
        <v>0.11</v>
      </c>
      <c r="R67" s="200">
        <v>0.43</v>
      </c>
      <c r="S67" s="200">
        <v>1.95</v>
      </c>
      <c r="T67" s="200">
        <v>0</v>
      </c>
      <c r="U67" s="200">
        <v>2.14</v>
      </c>
      <c r="V67" s="200">
        <v>0.14000000000000001</v>
      </c>
      <c r="W67" s="200">
        <v>0.47</v>
      </c>
      <c r="X67" s="200">
        <v>1.51</v>
      </c>
      <c r="Y67" s="200">
        <v>0</v>
      </c>
      <c r="Z67" s="200">
        <v>2.59</v>
      </c>
      <c r="AA67" s="200">
        <v>0.71</v>
      </c>
      <c r="AB67" s="200">
        <v>0</v>
      </c>
      <c r="AC67" s="200">
        <v>12.92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28.53</v>
      </c>
      <c r="AJ67" s="200">
        <v>0</v>
      </c>
      <c r="AK67" s="200">
        <v>3.26</v>
      </c>
      <c r="AL67" s="200">
        <v>0</v>
      </c>
      <c r="AM67" s="200">
        <v>0</v>
      </c>
      <c r="AN67" s="200">
        <v>0</v>
      </c>
      <c r="AO67" s="200">
        <v>200.1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3.22</v>
      </c>
      <c r="E68" s="200">
        <v>0</v>
      </c>
      <c r="F68" s="200">
        <v>0</v>
      </c>
      <c r="G68" s="200">
        <v>4.66</v>
      </c>
      <c r="H68" s="200">
        <v>0</v>
      </c>
      <c r="I68" s="200">
        <v>0</v>
      </c>
      <c r="J68" s="200">
        <v>7.57</v>
      </c>
      <c r="K68" s="200">
        <v>0.31</v>
      </c>
      <c r="L68" s="200">
        <v>19.260000000000002</v>
      </c>
      <c r="M68" s="200">
        <v>0.91</v>
      </c>
      <c r="N68" s="200">
        <v>0.57999999999999996</v>
      </c>
      <c r="O68" s="200">
        <v>0</v>
      </c>
      <c r="P68" s="200">
        <v>1.28</v>
      </c>
      <c r="Q68" s="200">
        <v>0.11</v>
      </c>
      <c r="R68" s="200">
        <v>0.43</v>
      </c>
      <c r="S68" s="200">
        <v>1.95</v>
      </c>
      <c r="T68" s="200">
        <v>0</v>
      </c>
      <c r="U68" s="200">
        <v>2.14</v>
      </c>
      <c r="V68" s="200">
        <v>0.14000000000000001</v>
      </c>
      <c r="W68" s="200">
        <v>0.47</v>
      </c>
      <c r="X68" s="200">
        <v>1.51</v>
      </c>
      <c r="Y68" s="200">
        <v>0</v>
      </c>
      <c r="Z68" s="200">
        <v>2.59</v>
      </c>
      <c r="AA68" s="200">
        <v>0.71</v>
      </c>
      <c r="AB68" s="200">
        <v>0</v>
      </c>
      <c r="AC68" s="200">
        <v>12.92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28.53</v>
      </c>
      <c r="AJ68" s="200">
        <v>0</v>
      </c>
      <c r="AK68" s="200">
        <v>3.26</v>
      </c>
      <c r="AL68" s="200">
        <v>0</v>
      </c>
      <c r="AM68" s="200">
        <v>0</v>
      </c>
      <c r="AN68" s="200">
        <v>0</v>
      </c>
      <c r="AO68" s="200">
        <v>200.1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3.22</v>
      </c>
      <c r="E69" s="200">
        <v>0</v>
      </c>
      <c r="F69" s="200">
        <v>0</v>
      </c>
      <c r="G69" s="200">
        <v>4.66</v>
      </c>
      <c r="H69" s="200">
        <v>0</v>
      </c>
      <c r="I69" s="200">
        <v>0</v>
      </c>
      <c r="J69" s="200">
        <v>7.57</v>
      </c>
      <c r="K69" s="200">
        <v>0.31</v>
      </c>
      <c r="L69" s="200">
        <v>19.260000000000002</v>
      </c>
      <c r="M69" s="200">
        <v>0.91</v>
      </c>
      <c r="N69" s="200">
        <v>0.57999999999999996</v>
      </c>
      <c r="O69" s="200">
        <v>0</v>
      </c>
      <c r="P69" s="200">
        <v>1.28</v>
      </c>
      <c r="Q69" s="200">
        <v>0.11</v>
      </c>
      <c r="R69" s="200">
        <v>0.43</v>
      </c>
      <c r="S69" s="200">
        <v>1.95</v>
      </c>
      <c r="T69" s="200">
        <v>0</v>
      </c>
      <c r="U69" s="200">
        <v>2.14</v>
      </c>
      <c r="V69" s="200">
        <v>0.14000000000000001</v>
      </c>
      <c r="W69" s="200">
        <v>0.47</v>
      </c>
      <c r="X69" s="200">
        <v>1.51</v>
      </c>
      <c r="Y69" s="200">
        <v>0</v>
      </c>
      <c r="Z69" s="200">
        <v>2.59</v>
      </c>
      <c r="AA69" s="200">
        <v>0.71</v>
      </c>
      <c r="AB69" s="200">
        <v>0</v>
      </c>
      <c r="AC69" s="200">
        <v>12.92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28.53</v>
      </c>
      <c r="AJ69" s="200">
        <v>0</v>
      </c>
      <c r="AK69" s="200">
        <v>3.26</v>
      </c>
      <c r="AL69" s="200">
        <v>0</v>
      </c>
      <c r="AM69" s="200">
        <v>0</v>
      </c>
      <c r="AN69" s="200">
        <v>0</v>
      </c>
      <c r="AO69" s="200">
        <v>200.1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3.22</v>
      </c>
      <c r="E70" s="200">
        <v>0</v>
      </c>
      <c r="F70" s="200">
        <v>0</v>
      </c>
      <c r="G70" s="200">
        <v>4.66</v>
      </c>
      <c r="H70" s="200">
        <v>0</v>
      </c>
      <c r="I70" s="200">
        <v>0</v>
      </c>
      <c r="J70" s="200">
        <v>7.57</v>
      </c>
      <c r="K70" s="200">
        <v>0.31</v>
      </c>
      <c r="L70" s="200">
        <v>19.260000000000002</v>
      </c>
      <c r="M70" s="200">
        <v>0.91</v>
      </c>
      <c r="N70" s="200">
        <v>0.57999999999999996</v>
      </c>
      <c r="O70" s="200">
        <v>0</v>
      </c>
      <c r="P70" s="200">
        <v>1.28</v>
      </c>
      <c r="Q70" s="200">
        <v>0.11</v>
      </c>
      <c r="R70" s="200">
        <v>0.43</v>
      </c>
      <c r="S70" s="200">
        <v>1.95</v>
      </c>
      <c r="T70" s="200">
        <v>0</v>
      </c>
      <c r="U70" s="200">
        <v>2.14</v>
      </c>
      <c r="V70" s="200">
        <v>0.14000000000000001</v>
      </c>
      <c r="W70" s="200">
        <v>0.47</v>
      </c>
      <c r="X70" s="200">
        <v>1.51</v>
      </c>
      <c r="Y70" s="200">
        <v>0</v>
      </c>
      <c r="Z70" s="200">
        <v>2.59</v>
      </c>
      <c r="AA70" s="200">
        <v>0.71</v>
      </c>
      <c r="AB70" s="200">
        <v>0</v>
      </c>
      <c r="AC70" s="200">
        <v>12.92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28.53</v>
      </c>
      <c r="AJ70" s="200">
        <v>0</v>
      </c>
      <c r="AK70" s="200">
        <v>3.26</v>
      </c>
      <c r="AL70" s="200">
        <v>0</v>
      </c>
      <c r="AM70" s="200">
        <v>0</v>
      </c>
      <c r="AN70" s="200">
        <v>0</v>
      </c>
      <c r="AO70" s="200">
        <v>200.1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3.22</v>
      </c>
      <c r="E71" s="200">
        <v>0</v>
      </c>
      <c r="F71" s="200">
        <v>0</v>
      </c>
      <c r="G71" s="200">
        <v>4.66</v>
      </c>
      <c r="H71" s="200">
        <v>0</v>
      </c>
      <c r="I71" s="200">
        <v>0</v>
      </c>
      <c r="J71" s="200">
        <v>8.41</v>
      </c>
      <c r="K71" s="200">
        <v>0.31</v>
      </c>
      <c r="L71" s="200">
        <v>19.260000000000002</v>
      </c>
      <c r="M71" s="200">
        <v>0.91</v>
      </c>
      <c r="N71" s="200">
        <v>0.57999999999999996</v>
      </c>
      <c r="O71" s="200">
        <v>0</v>
      </c>
      <c r="P71" s="200">
        <v>1.28</v>
      </c>
      <c r="Q71" s="200">
        <v>0.11</v>
      </c>
      <c r="R71" s="200">
        <v>0.43</v>
      </c>
      <c r="S71" s="200">
        <v>1.95</v>
      </c>
      <c r="T71" s="200">
        <v>0</v>
      </c>
      <c r="U71" s="200">
        <v>2.14</v>
      </c>
      <c r="V71" s="200">
        <v>0.14000000000000001</v>
      </c>
      <c r="W71" s="200">
        <v>0.47</v>
      </c>
      <c r="X71" s="200">
        <v>1.51</v>
      </c>
      <c r="Y71" s="200">
        <v>0</v>
      </c>
      <c r="Z71" s="200">
        <v>2.59</v>
      </c>
      <c r="AA71" s="200">
        <v>0.71</v>
      </c>
      <c r="AB71" s="200">
        <v>0</v>
      </c>
      <c r="AC71" s="200">
        <v>12.92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28.53</v>
      </c>
      <c r="AJ71" s="200">
        <v>0</v>
      </c>
      <c r="AK71" s="200">
        <v>3.26</v>
      </c>
      <c r="AL71" s="200">
        <v>0</v>
      </c>
      <c r="AM71" s="200">
        <v>0</v>
      </c>
      <c r="AN71" s="200">
        <v>0</v>
      </c>
      <c r="AO71" s="200">
        <v>200.1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3.22</v>
      </c>
      <c r="E72" s="200">
        <v>0</v>
      </c>
      <c r="F72" s="200">
        <v>0</v>
      </c>
      <c r="G72" s="200">
        <v>4.66</v>
      </c>
      <c r="H72" s="200">
        <v>0</v>
      </c>
      <c r="I72" s="200">
        <v>0</v>
      </c>
      <c r="J72" s="200">
        <v>8.41</v>
      </c>
      <c r="K72" s="200">
        <v>0.31</v>
      </c>
      <c r="L72" s="200">
        <v>19.260000000000002</v>
      </c>
      <c r="M72" s="200">
        <v>0.91</v>
      </c>
      <c r="N72" s="200">
        <v>0.57999999999999996</v>
      </c>
      <c r="O72" s="200">
        <v>0</v>
      </c>
      <c r="P72" s="200">
        <v>1.28</v>
      </c>
      <c r="Q72" s="200">
        <v>0.11</v>
      </c>
      <c r="R72" s="200">
        <v>0.43</v>
      </c>
      <c r="S72" s="200">
        <v>1.95</v>
      </c>
      <c r="T72" s="200">
        <v>0</v>
      </c>
      <c r="U72" s="200">
        <v>2.14</v>
      </c>
      <c r="V72" s="200">
        <v>0.14000000000000001</v>
      </c>
      <c r="W72" s="200">
        <v>0.47</v>
      </c>
      <c r="X72" s="200">
        <v>1.51</v>
      </c>
      <c r="Y72" s="200">
        <v>0</v>
      </c>
      <c r="Z72" s="200">
        <v>2.59</v>
      </c>
      <c r="AA72" s="200">
        <v>0.71</v>
      </c>
      <c r="AB72" s="200">
        <v>0</v>
      </c>
      <c r="AC72" s="200">
        <v>12.92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28.53</v>
      </c>
      <c r="AJ72" s="200">
        <v>0</v>
      </c>
      <c r="AK72" s="200">
        <v>3.26</v>
      </c>
      <c r="AL72" s="200">
        <v>0</v>
      </c>
      <c r="AM72" s="200">
        <v>0</v>
      </c>
      <c r="AN72" s="200">
        <v>0</v>
      </c>
      <c r="AO72" s="200">
        <v>200.1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3.22</v>
      </c>
      <c r="E73" s="200">
        <v>0</v>
      </c>
      <c r="F73" s="200">
        <v>0</v>
      </c>
      <c r="G73" s="200">
        <v>4.66</v>
      </c>
      <c r="H73" s="200">
        <v>0</v>
      </c>
      <c r="I73" s="200">
        <v>0</v>
      </c>
      <c r="J73" s="200">
        <v>8.41</v>
      </c>
      <c r="K73" s="200">
        <v>0.31</v>
      </c>
      <c r="L73" s="200">
        <v>19.260000000000002</v>
      </c>
      <c r="M73" s="200">
        <v>0.91</v>
      </c>
      <c r="N73" s="200">
        <v>0.57999999999999996</v>
      </c>
      <c r="O73" s="200">
        <v>0</v>
      </c>
      <c r="P73" s="200">
        <v>1.28</v>
      </c>
      <c r="Q73" s="200">
        <v>0.11</v>
      </c>
      <c r="R73" s="200">
        <v>0.43</v>
      </c>
      <c r="S73" s="200">
        <v>1.95</v>
      </c>
      <c r="T73" s="200">
        <v>0</v>
      </c>
      <c r="U73" s="200">
        <v>2.14</v>
      </c>
      <c r="V73" s="200">
        <v>0.14000000000000001</v>
      </c>
      <c r="W73" s="200">
        <v>0.47</v>
      </c>
      <c r="X73" s="200">
        <v>1.51</v>
      </c>
      <c r="Y73" s="200">
        <v>0</v>
      </c>
      <c r="Z73" s="200">
        <v>2.59</v>
      </c>
      <c r="AA73" s="200">
        <v>0.71</v>
      </c>
      <c r="AB73" s="200">
        <v>0</v>
      </c>
      <c r="AC73" s="200">
        <v>12.92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30.55</v>
      </c>
      <c r="AJ73" s="200">
        <v>0</v>
      </c>
      <c r="AK73" s="200">
        <v>3.26</v>
      </c>
      <c r="AL73" s="200">
        <v>0</v>
      </c>
      <c r="AM73" s="200">
        <v>0</v>
      </c>
      <c r="AN73" s="200">
        <v>0</v>
      </c>
      <c r="AO73" s="200">
        <v>200.1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3.22</v>
      </c>
      <c r="E74" s="200">
        <v>0</v>
      </c>
      <c r="F74" s="200">
        <v>0</v>
      </c>
      <c r="G74" s="200">
        <v>4.66</v>
      </c>
      <c r="H74" s="200">
        <v>0</v>
      </c>
      <c r="I74" s="200">
        <v>0</v>
      </c>
      <c r="J74" s="200">
        <v>8.41</v>
      </c>
      <c r="K74" s="200">
        <v>0.31</v>
      </c>
      <c r="L74" s="200">
        <v>19.260000000000002</v>
      </c>
      <c r="M74" s="200">
        <v>0.91</v>
      </c>
      <c r="N74" s="200">
        <v>0.57999999999999996</v>
      </c>
      <c r="O74" s="200">
        <v>0</v>
      </c>
      <c r="P74" s="200">
        <v>1.28</v>
      </c>
      <c r="Q74" s="200">
        <v>0.11</v>
      </c>
      <c r="R74" s="200">
        <v>0.43</v>
      </c>
      <c r="S74" s="200">
        <v>1.95</v>
      </c>
      <c r="T74" s="200">
        <v>0</v>
      </c>
      <c r="U74" s="200">
        <v>2.14</v>
      </c>
      <c r="V74" s="200">
        <v>0.14000000000000001</v>
      </c>
      <c r="W74" s="200">
        <v>0.47</v>
      </c>
      <c r="X74" s="200">
        <v>1.51</v>
      </c>
      <c r="Y74" s="200">
        <v>0</v>
      </c>
      <c r="Z74" s="200">
        <v>2.59</v>
      </c>
      <c r="AA74" s="200">
        <v>0.71</v>
      </c>
      <c r="AB74" s="200">
        <v>0</v>
      </c>
      <c r="AC74" s="200">
        <v>12.92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28.53</v>
      </c>
      <c r="AJ74" s="200">
        <v>0</v>
      </c>
      <c r="AK74" s="200">
        <v>3.26</v>
      </c>
      <c r="AL74" s="200">
        <v>0</v>
      </c>
      <c r="AM74" s="200">
        <v>0</v>
      </c>
      <c r="AN74" s="200">
        <v>0</v>
      </c>
      <c r="AO74" s="200">
        <v>200.1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3.38</v>
      </c>
      <c r="E75" s="200">
        <v>0</v>
      </c>
      <c r="F75" s="200">
        <v>0</v>
      </c>
      <c r="G75" s="200">
        <v>4.66</v>
      </c>
      <c r="H75" s="200">
        <v>0</v>
      </c>
      <c r="I75" s="200">
        <v>0</v>
      </c>
      <c r="J75" s="200">
        <v>8.41</v>
      </c>
      <c r="K75" s="200">
        <v>0.31</v>
      </c>
      <c r="L75" s="200">
        <v>19.260000000000002</v>
      </c>
      <c r="M75" s="200">
        <v>0.91</v>
      </c>
      <c r="N75" s="200">
        <v>0.57999999999999996</v>
      </c>
      <c r="O75" s="200">
        <v>0</v>
      </c>
      <c r="P75" s="200">
        <v>1.28</v>
      </c>
      <c r="Q75" s="200">
        <v>0.11</v>
      </c>
      <c r="R75" s="200">
        <v>0.43</v>
      </c>
      <c r="S75" s="200">
        <v>1.95</v>
      </c>
      <c r="T75" s="200">
        <v>0</v>
      </c>
      <c r="U75" s="200">
        <v>2.14</v>
      </c>
      <c r="V75" s="200">
        <v>0.14000000000000001</v>
      </c>
      <c r="W75" s="200">
        <v>0.47</v>
      </c>
      <c r="X75" s="200">
        <v>1.51</v>
      </c>
      <c r="Y75" s="200">
        <v>0</v>
      </c>
      <c r="Z75" s="200">
        <v>2.59</v>
      </c>
      <c r="AA75" s="200">
        <v>0.71</v>
      </c>
      <c r="AB75" s="200">
        <v>0</v>
      </c>
      <c r="AC75" s="200">
        <v>12.92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28.53</v>
      </c>
      <c r="AJ75" s="200">
        <v>0</v>
      </c>
      <c r="AK75" s="200">
        <v>2.1800000000000002</v>
      </c>
      <c r="AL75" s="200">
        <v>0</v>
      </c>
      <c r="AM75" s="200">
        <v>0</v>
      </c>
      <c r="AN75" s="200">
        <v>0</v>
      </c>
      <c r="AO75" s="200">
        <v>204.45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3.38</v>
      </c>
      <c r="E76" s="200">
        <v>0</v>
      </c>
      <c r="F76" s="200">
        <v>0</v>
      </c>
      <c r="G76" s="200">
        <v>4.66</v>
      </c>
      <c r="H76" s="200">
        <v>0</v>
      </c>
      <c r="I76" s="200">
        <v>0</v>
      </c>
      <c r="J76" s="200">
        <v>8.41</v>
      </c>
      <c r="K76" s="200">
        <v>0.31</v>
      </c>
      <c r="L76" s="200">
        <v>19.260000000000002</v>
      </c>
      <c r="M76" s="200">
        <v>0.91</v>
      </c>
      <c r="N76" s="200">
        <v>0.57999999999999996</v>
      </c>
      <c r="O76" s="200">
        <v>0</v>
      </c>
      <c r="P76" s="200">
        <v>1.28</v>
      </c>
      <c r="Q76" s="200">
        <v>0.11</v>
      </c>
      <c r="R76" s="200">
        <v>0.43</v>
      </c>
      <c r="S76" s="200">
        <v>1.95</v>
      </c>
      <c r="T76" s="200">
        <v>0</v>
      </c>
      <c r="U76" s="200">
        <v>2.14</v>
      </c>
      <c r="V76" s="200">
        <v>0.14000000000000001</v>
      </c>
      <c r="W76" s="200">
        <v>0.47</v>
      </c>
      <c r="X76" s="200">
        <v>1.51</v>
      </c>
      <c r="Y76" s="200">
        <v>0</v>
      </c>
      <c r="Z76" s="200">
        <v>2.59</v>
      </c>
      <c r="AA76" s="200">
        <v>0.71</v>
      </c>
      <c r="AB76" s="200">
        <v>0</v>
      </c>
      <c r="AC76" s="200">
        <v>12.92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28.53</v>
      </c>
      <c r="AJ76" s="200">
        <v>0</v>
      </c>
      <c r="AK76" s="200">
        <v>2.1800000000000002</v>
      </c>
      <c r="AL76" s="200">
        <v>0</v>
      </c>
      <c r="AM76" s="200">
        <v>0</v>
      </c>
      <c r="AN76" s="200">
        <v>0</v>
      </c>
      <c r="AO76" s="200">
        <v>204.45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3.38</v>
      </c>
      <c r="E77" s="200">
        <v>0</v>
      </c>
      <c r="F77" s="200">
        <v>0</v>
      </c>
      <c r="G77" s="200">
        <v>4.66</v>
      </c>
      <c r="H77" s="200">
        <v>0</v>
      </c>
      <c r="I77" s="200">
        <v>0</v>
      </c>
      <c r="J77" s="200">
        <v>8.41</v>
      </c>
      <c r="K77" s="200">
        <v>0.31</v>
      </c>
      <c r="L77" s="200">
        <v>19.260000000000002</v>
      </c>
      <c r="M77" s="200">
        <v>0.91</v>
      </c>
      <c r="N77" s="200">
        <v>0.57999999999999996</v>
      </c>
      <c r="O77" s="200">
        <v>0</v>
      </c>
      <c r="P77" s="200">
        <v>1.28</v>
      </c>
      <c r="Q77" s="200">
        <v>0.11</v>
      </c>
      <c r="R77" s="200">
        <v>0.43</v>
      </c>
      <c r="S77" s="200">
        <v>1.95</v>
      </c>
      <c r="T77" s="200">
        <v>0</v>
      </c>
      <c r="U77" s="200">
        <v>2.14</v>
      </c>
      <c r="V77" s="200">
        <v>0.14000000000000001</v>
      </c>
      <c r="W77" s="200">
        <v>0.47</v>
      </c>
      <c r="X77" s="200">
        <v>1.51</v>
      </c>
      <c r="Y77" s="200">
        <v>0</v>
      </c>
      <c r="Z77" s="200">
        <v>2.59</v>
      </c>
      <c r="AA77" s="200">
        <v>0.71</v>
      </c>
      <c r="AB77" s="200">
        <v>0</v>
      </c>
      <c r="AC77" s="200">
        <v>12.92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28.53</v>
      </c>
      <c r="AJ77" s="200">
        <v>0</v>
      </c>
      <c r="AK77" s="200">
        <v>2.1800000000000002</v>
      </c>
      <c r="AL77" s="200">
        <v>0</v>
      </c>
      <c r="AM77" s="200">
        <v>0</v>
      </c>
      <c r="AN77" s="200">
        <v>0</v>
      </c>
      <c r="AO77" s="200">
        <v>204.45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3.38</v>
      </c>
      <c r="E78" s="200">
        <v>0</v>
      </c>
      <c r="F78" s="200">
        <v>0</v>
      </c>
      <c r="G78" s="200">
        <v>4.66</v>
      </c>
      <c r="H78" s="200">
        <v>0</v>
      </c>
      <c r="I78" s="200">
        <v>0</v>
      </c>
      <c r="J78" s="200">
        <v>8.41</v>
      </c>
      <c r="K78" s="200">
        <v>0.31</v>
      </c>
      <c r="L78" s="200">
        <v>19.260000000000002</v>
      </c>
      <c r="M78" s="200">
        <v>0.91</v>
      </c>
      <c r="N78" s="200">
        <v>0.57999999999999996</v>
      </c>
      <c r="O78" s="200">
        <v>0</v>
      </c>
      <c r="P78" s="200">
        <v>1.28</v>
      </c>
      <c r="Q78" s="200">
        <v>0.11</v>
      </c>
      <c r="R78" s="200">
        <v>0.43</v>
      </c>
      <c r="S78" s="200">
        <v>1.95</v>
      </c>
      <c r="T78" s="200">
        <v>0</v>
      </c>
      <c r="U78" s="200">
        <v>2.14</v>
      </c>
      <c r="V78" s="200">
        <v>0.14000000000000001</v>
      </c>
      <c r="W78" s="200">
        <v>0.47</v>
      </c>
      <c r="X78" s="200">
        <v>1.51</v>
      </c>
      <c r="Y78" s="200">
        <v>0</v>
      </c>
      <c r="Z78" s="200">
        <v>2.59</v>
      </c>
      <c r="AA78" s="200">
        <v>0.71</v>
      </c>
      <c r="AB78" s="200">
        <v>0</v>
      </c>
      <c r="AC78" s="200">
        <v>12.92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28.53</v>
      </c>
      <c r="AJ78" s="200">
        <v>0</v>
      </c>
      <c r="AK78" s="200">
        <v>2.1800000000000002</v>
      </c>
      <c r="AL78" s="200">
        <v>0</v>
      </c>
      <c r="AM78" s="200">
        <v>0</v>
      </c>
      <c r="AN78" s="200">
        <v>0</v>
      </c>
      <c r="AO78" s="200">
        <v>204.45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3.38</v>
      </c>
      <c r="E79" s="200">
        <v>0</v>
      </c>
      <c r="F79" s="200">
        <v>0</v>
      </c>
      <c r="G79" s="200">
        <v>4.66</v>
      </c>
      <c r="H79" s="200">
        <v>0</v>
      </c>
      <c r="I79" s="200">
        <v>0</v>
      </c>
      <c r="J79" s="200">
        <v>8.41</v>
      </c>
      <c r="K79" s="200">
        <v>0.31</v>
      </c>
      <c r="L79" s="200">
        <v>19.260000000000002</v>
      </c>
      <c r="M79" s="200">
        <v>0.91</v>
      </c>
      <c r="N79" s="200">
        <v>0.57999999999999996</v>
      </c>
      <c r="O79" s="200">
        <v>0</v>
      </c>
      <c r="P79" s="200">
        <v>1.28</v>
      </c>
      <c r="Q79" s="200">
        <v>0.11</v>
      </c>
      <c r="R79" s="200">
        <v>0.43</v>
      </c>
      <c r="S79" s="200">
        <v>1.95</v>
      </c>
      <c r="T79" s="200">
        <v>0</v>
      </c>
      <c r="U79" s="200">
        <v>2.14</v>
      </c>
      <c r="V79" s="200">
        <v>0.14000000000000001</v>
      </c>
      <c r="W79" s="200">
        <v>0.47</v>
      </c>
      <c r="X79" s="200">
        <v>1.51</v>
      </c>
      <c r="Y79" s="200">
        <v>0</v>
      </c>
      <c r="Z79" s="200">
        <v>2.59</v>
      </c>
      <c r="AA79" s="200">
        <v>0.71</v>
      </c>
      <c r="AB79" s="200">
        <v>0</v>
      </c>
      <c r="AC79" s="200">
        <v>12.92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30.32</v>
      </c>
      <c r="AJ79" s="200">
        <v>0</v>
      </c>
      <c r="AK79" s="200">
        <v>2.1800000000000002</v>
      </c>
      <c r="AL79" s="200">
        <v>0</v>
      </c>
      <c r="AM79" s="200">
        <v>0</v>
      </c>
      <c r="AN79" s="200">
        <v>0</v>
      </c>
      <c r="AO79" s="200">
        <v>204.45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3.38</v>
      </c>
      <c r="E80" s="200">
        <v>0</v>
      </c>
      <c r="F80" s="200">
        <v>0</v>
      </c>
      <c r="G80" s="200">
        <v>4.66</v>
      </c>
      <c r="H80" s="200">
        <v>0</v>
      </c>
      <c r="I80" s="200">
        <v>0</v>
      </c>
      <c r="J80" s="200">
        <v>8.41</v>
      </c>
      <c r="K80" s="200">
        <v>0.31</v>
      </c>
      <c r="L80" s="200">
        <v>19.260000000000002</v>
      </c>
      <c r="M80" s="200">
        <v>0.91</v>
      </c>
      <c r="N80" s="200">
        <v>0.57999999999999996</v>
      </c>
      <c r="O80" s="200">
        <v>0</v>
      </c>
      <c r="P80" s="200">
        <v>1.28</v>
      </c>
      <c r="Q80" s="200">
        <v>0.11</v>
      </c>
      <c r="R80" s="200">
        <v>0.43</v>
      </c>
      <c r="S80" s="200">
        <v>1.95</v>
      </c>
      <c r="T80" s="200">
        <v>0</v>
      </c>
      <c r="U80" s="200">
        <v>2.14</v>
      </c>
      <c r="V80" s="200">
        <v>0.14000000000000001</v>
      </c>
      <c r="W80" s="200">
        <v>0.47</v>
      </c>
      <c r="X80" s="200">
        <v>1.51</v>
      </c>
      <c r="Y80" s="200">
        <v>0</v>
      </c>
      <c r="Z80" s="200">
        <v>2.59</v>
      </c>
      <c r="AA80" s="200">
        <v>0.71</v>
      </c>
      <c r="AB80" s="200">
        <v>0</v>
      </c>
      <c r="AC80" s="200">
        <v>12.92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28.53</v>
      </c>
      <c r="AJ80" s="200">
        <v>0</v>
      </c>
      <c r="AK80" s="200">
        <v>2.1800000000000002</v>
      </c>
      <c r="AL80" s="200">
        <v>0</v>
      </c>
      <c r="AM80" s="200">
        <v>0</v>
      </c>
      <c r="AN80" s="200">
        <v>0</v>
      </c>
      <c r="AO80" s="200">
        <v>204.45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3.38</v>
      </c>
      <c r="E81" s="200">
        <v>0</v>
      </c>
      <c r="F81" s="200">
        <v>0</v>
      </c>
      <c r="G81" s="200">
        <v>4.66</v>
      </c>
      <c r="H81" s="200">
        <v>0</v>
      </c>
      <c r="I81" s="200">
        <v>0</v>
      </c>
      <c r="J81" s="200">
        <v>8.41</v>
      </c>
      <c r="K81" s="200">
        <v>0.31</v>
      </c>
      <c r="L81" s="200">
        <v>19.260000000000002</v>
      </c>
      <c r="M81" s="200">
        <v>0.91</v>
      </c>
      <c r="N81" s="200">
        <v>0.57999999999999996</v>
      </c>
      <c r="O81" s="200">
        <v>0</v>
      </c>
      <c r="P81" s="200">
        <v>1.28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2.14</v>
      </c>
      <c r="V81" s="200">
        <v>0.14000000000000001</v>
      </c>
      <c r="W81" s="200">
        <v>0.47</v>
      </c>
      <c r="X81" s="200">
        <v>1.51</v>
      </c>
      <c r="Y81" s="200">
        <v>0</v>
      </c>
      <c r="Z81" s="200">
        <v>2.59</v>
      </c>
      <c r="AA81" s="200">
        <v>0.71</v>
      </c>
      <c r="AB81" s="200">
        <v>0</v>
      </c>
      <c r="AC81" s="200">
        <v>12.92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28.53</v>
      </c>
      <c r="AJ81" s="200">
        <v>0</v>
      </c>
      <c r="AK81" s="200">
        <v>2.1800000000000002</v>
      </c>
      <c r="AL81" s="200">
        <v>0</v>
      </c>
      <c r="AM81" s="200">
        <v>0</v>
      </c>
      <c r="AN81" s="200">
        <v>0</v>
      </c>
      <c r="AO81" s="200">
        <v>204.45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3.54</v>
      </c>
      <c r="E82" s="200">
        <v>0</v>
      </c>
      <c r="F82" s="200">
        <v>0</v>
      </c>
      <c r="G82" s="200">
        <v>4.66</v>
      </c>
      <c r="H82" s="200">
        <v>0</v>
      </c>
      <c r="I82" s="200">
        <v>0</v>
      </c>
      <c r="J82" s="200">
        <v>8.41</v>
      </c>
      <c r="K82" s="200">
        <v>0.31</v>
      </c>
      <c r="L82" s="200">
        <v>19.260000000000002</v>
      </c>
      <c r="M82" s="200">
        <v>0.91</v>
      </c>
      <c r="N82" s="200">
        <v>0.57999999999999996</v>
      </c>
      <c r="O82" s="200">
        <v>0</v>
      </c>
      <c r="P82" s="200">
        <v>1.28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2.14</v>
      </c>
      <c r="V82" s="200">
        <v>0.14000000000000001</v>
      </c>
      <c r="W82" s="200">
        <v>0.47</v>
      </c>
      <c r="X82" s="200">
        <v>1.51</v>
      </c>
      <c r="Y82" s="200">
        <v>0</v>
      </c>
      <c r="Z82" s="200">
        <v>2.59</v>
      </c>
      <c r="AA82" s="200">
        <v>0.71</v>
      </c>
      <c r="AB82" s="200">
        <v>0</v>
      </c>
      <c r="AC82" s="200">
        <v>12.92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28.53</v>
      </c>
      <c r="AJ82" s="200">
        <v>0</v>
      </c>
      <c r="AK82" s="200">
        <v>2.1800000000000002</v>
      </c>
      <c r="AL82" s="200">
        <v>0</v>
      </c>
      <c r="AM82" s="200">
        <v>0</v>
      </c>
      <c r="AN82" s="200">
        <v>0</v>
      </c>
      <c r="AO82" s="200">
        <v>204.45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3.54</v>
      </c>
      <c r="E83" s="200">
        <v>0</v>
      </c>
      <c r="F83" s="200">
        <v>0</v>
      </c>
      <c r="G83" s="200">
        <v>4.66</v>
      </c>
      <c r="H83" s="200">
        <v>0</v>
      </c>
      <c r="I83" s="200">
        <v>0</v>
      </c>
      <c r="J83" s="200">
        <v>8.41</v>
      </c>
      <c r="K83" s="200">
        <v>0.31</v>
      </c>
      <c r="L83" s="200">
        <v>19.260000000000002</v>
      </c>
      <c r="M83" s="200">
        <v>0.91</v>
      </c>
      <c r="N83" s="200">
        <v>0.57999999999999996</v>
      </c>
      <c r="O83" s="200">
        <v>0</v>
      </c>
      <c r="P83" s="200">
        <v>1.28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2.14</v>
      </c>
      <c r="V83" s="200">
        <v>0.14000000000000001</v>
      </c>
      <c r="W83" s="200">
        <v>0.47</v>
      </c>
      <c r="X83" s="200">
        <v>1.51</v>
      </c>
      <c r="Y83" s="200">
        <v>0</v>
      </c>
      <c r="Z83" s="200">
        <v>2.59</v>
      </c>
      <c r="AA83" s="200">
        <v>0.71</v>
      </c>
      <c r="AB83" s="200">
        <v>0</v>
      </c>
      <c r="AC83" s="200">
        <v>12.92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28.53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204.45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3.54</v>
      </c>
      <c r="E84" s="200">
        <v>0</v>
      </c>
      <c r="F84" s="200">
        <v>0</v>
      </c>
      <c r="G84" s="200">
        <v>4.66</v>
      </c>
      <c r="H84" s="200">
        <v>0</v>
      </c>
      <c r="I84" s="200">
        <v>0</v>
      </c>
      <c r="J84" s="200">
        <v>8.41</v>
      </c>
      <c r="K84" s="200">
        <v>0.31</v>
      </c>
      <c r="L84" s="200">
        <v>19.260000000000002</v>
      </c>
      <c r="M84" s="200">
        <v>0.91</v>
      </c>
      <c r="N84" s="200">
        <v>0.57999999999999996</v>
      </c>
      <c r="O84" s="200">
        <v>0</v>
      </c>
      <c r="P84" s="200">
        <v>1.28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2.14</v>
      </c>
      <c r="V84" s="200">
        <v>0.14000000000000001</v>
      </c>
      <c r="W84" s="200">
        <v>0.47</v>
      </c>
      <c r="X84" s="200">
        <v>1.51</v>
      </c>
      <c r="Y84" s="200">
        <v>0</v>
      </c>
      <c r="Z84" s="200">
        <v>2.59</v>
      </c>
      <c r="AA84" s="200">
        <v>0.71</v>
      </c>
      <c r="AB84" s="200">
        <v>0</v>
      </c>
      <c r="AC84" s="200">
        <v>12.92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28.53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204.45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3.54</v>
      </c>
      <c r="E85" s="200">
        <v>0</v>
      </c>
      <c r="F85" s="200">
        <v>0</v>
      </c>
      <c r="G85" s="200">
        <v>4.66</v>
      </c>
      <c r="H85" s="200">
        <v>0</v>
      </c>
      <c r="I85" s="200">
        <v>0</v>
      </c>
      <c r="J85" s="200">
        <v>8.41</v>
      </c>
      <c r="K85" s="200">
        <v>0.31</v>
      </c>
      <c r="L85" s="200">
        <v>19.260000000000002</v>
      </c>
      <c r="M85" s="200">
        <v>0.91</v>
      </c>
      <c r="N85" s="200">
        <v>0.57999999999999996</v>
      </c>
      <c r="O85" s="200">
        <v>0</v>
      </c>
      <c r="P85" s="200">
        <v>1.28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2.14</v>
      </c>
      <c r="V85" s="200">
        <v>0.14000000000000001</v>
      </c>
      <c r="W85" s="200">
        <v>0.47</v>
      </c>
      <c r="X85" s="200">
        <v>1.51</v>
      </c>
      <c r="Y85" s="200">
        <v>0</v>
      </c>
      <c r="Z85" s="200">
        <v>2.59</v>
      </c>
      <c r="AA85" s="200">
        <v>0.71</v>
      </c>
      <c r="AB85" s="200">
        <v>0</v>
      </c>
      <c r="AC85" s="200">
        <v>12.92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30.48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204.45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3.54</v>
      </c>
      <c r="E86" s="200">
        <v>0</v>
      </c>
      <c r="F86" s="200">
        <v>0</v>
      </c>
      <c r="G86" s="200">
        <v>4.66</v>
      </c>
      <c r="H86" s="200">
        <v>0</v>
      </c>
      <c r="I86" s="200">
        <v>0</v>
      </c>
      <c r="J86" s="200">
        <v>8.41</v>
      </c>
      <c r="K86" s="200">
        <v>0.31</v>
      </c>
      <c r="L86" s="200">
        <v>19.260000000000002</v>
      </c>
      <c r="M86" s="200">
        <v>0.91</v>
      </c>
      <c r="N86" s="200">
        <v>0.57999999999999996</v>
      </c>
      <c r="O86" s="200">
        <v>0</v>
      </c>
      <c r="P86" s="200">
        <v>1.28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2.14</v>
      </c>
      <c r="V86" s="200">
        <v>0.14000000000000001</v>
      </c>
      <c r="W86" s="200">
        <v>0.47</v>
      </c>
      <c r="X86" s="200">
        <v>1.51</v>
      </c>
      <c r="Y86" s="200">
        <v>0</v>
      </c>
      <c r="Z86" s="200">
        <v>2.59</v>
      </c>
      <c r="AA86" s="200">
        <v>0.71</v>
      </c>
      <c r="AB86" s="200">
        <v>0</v>
      </c>
      <c r="AC86" s="200">
        <v>12.92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28.53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204.45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3.54</v>
      </c>
      <c r="E87" s="200">
        <v>0</v>
      </c>
      <c r="F87" s="200">
        <v>0</v>
      </c>
      <c r="G87" s="200">
        <v>4.66</v>
      </c>
      <c r="H87" s="200">
        <v>0</v>
      </c>
      <c r="I87" s="200">
        <v>0</v>
      </c>
      <c r="J87" s="200">
        <v>8.41</v>
      </c>
      <c r="K87" s="200">
        <v>0.31</v>
      </c>
      <c r="L87" s="200">
        <v>19.260000000000002</v>
      </c>
      <c r="M87" s="200">
        <v>0.91</v>
      </c>
      <c r="N87" s="200">
        <v>0.57999999999999996</v>
      </c>
      <c r="O87" s="200">
        <v>0</v>
      </c>
      <c r="P87" s="200">
        <v>1.28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2.14</v>
      </c>
      <c r="V87" s="200">
        <v>0.14000000000000001</v>
      </c>
      <c r="W87" s="200">
        <v>0.47</v>
      </c>
      <c r="X87" s="200">
        <v>1.51</v>
      </c>
      <c r="Y87" s="200">
        <v>0</v>
      </c>
      <c r="Z87" s="200">
        <v>2.59</v>
      </c>
      <c r="AA87" s="200">
        <v>0.71</v>
      </c>
      <c r="AB87" s="200">
        <v>0</v>
      </c>
      <c r="AC87" s="200">
        <v>12.92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204.45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3.54</v>
      </c>
      <c r="E88" s="200">
        <v>0</v>
      </c>
      <c r="F88" s="200">
        <v>0</v>
      </c>
      <c r="G88" s="200">
        <v>4.66</v>
      </c>
      <c r="H88" s="200">
        <v>0</v>
      </c>
      <c r="I88" s="200">
        <v>0</v>
      </c>
      <c r="J88" s="200">
        <v>8.41</v>
      </c>
      <c r="K88" s="200">
        <v>0.31</v>
      </c>
      <c r="L88" s="200">
        <v>19.260000000000002</v>
      </c>
      <c r="M88" s="200">
        <v>0.91</v>
      </c>
      <c r="N88" s="200">
        <v>0.57999999999999996</v>
      </c>
      <c r="O88" s="200">
        <v>0</v>
      </c>
      <c r="P88" s="200">
        <v>1.28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2.14</v>
      </c>
      <c r="V88" s="200">
        <v>0.14000000000000001</v>
      </c>
      <c r="W88" s="200">
        <v>0.47</v>
      </c>
      <c r="X88" s="200">
        <v>1.51</v>
      </c>
      <c r="Y88" s="200">
        <v>0</v>
      </c>
      <c r="Z88" s="200">
        <v>2.59</v>
      </c>
      <c r="AA88" s="200">
        <v>0.71</v>
      </c>
      <c r="AB88" s="200">
        <v>0</v>
      </c>
      <c r="AC88" s="200">
        <v>12.92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28.96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204.45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3.54</v>
      </c>
      <c r="E89" s="200">
        <v>0</v>
      </c>
      <c r="F89" s="200">
        <v>0</v>
      </c>
      <c r="G89" s="200">
        <v>4.66</v>
      </c>
      <c r="H89" s="200">
        <v>0</v>
      </c>
      <c r="I89" s="200">
        <v>0</v>
      </c>
      <c r="J89" s="200">
        <v>8.41</v>
      </c>
      <c r="K89" s="200">
        <v>0.31</v>
      </c>
      <c r="L89" s="200">
        <v>19.260000000000002</v>
      </c>
      <c r="M89" s="200">
        <v>0.84</v>
      </c>
      <c r="N89" s="200">
        <v>0.57999999999999996</v>
      </c>
      <c r="O89" s="200">
        <v>0</v>
      </c>
      <c r="P89" s="200">
        <v>1.28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2.14</v>
      </c>
      <c r="V89" s="200">
        <v>0.14000000000000001</v>
      </c>
      <c r="W89" s="200">
        <v>0.47</v>
      </c>
      <c r="X89" s="200">
        <v>1.51</v>
      </c>
      <c r="Y89" s="200">
        <v>0</v>
      </c>
      <c r="Z89" s="200">
        <v>2.59</v>
      </c>
      <c r="AA89" s="200">
        <v>0.71</v>
      </c>
      <c r="AB89" s="200">
        <v>0</v>
      </c>
      <c r="AC89" s="200">
        <v>12.92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28.96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204.45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3.54</v>
      </c>
      <c r="E90" s="200">
        <v>0</v>
      </c>
      <c r="F90" s="200">
        <v>0</v>
      </c>
      <c r="G90" s="200">
        <v>4.66</v>
      </c>
      <c r="H90" s="200">
        <v>0</v>
      </c>
      <c r="I90" s="200">
        <v>0</v>
      </c>
      <c r="J90" s="200">
        <v>8.41</v>
      </c>
      <c r="K90" s="200">
        <v>0.31</v>
      </c>
      <c r="L90" s="200">
        <v>19.260000000000002</v>
      </c>
      <c r="M90" s="200">
        <v>0.84</v>
      </c>
      <c r="N90" s="200">
        <v>0.57999999999999996</v>
      </c>
      <c r="O90" s="200">
        <v>0</v>
      </c>
      <c r="P90" s="200">
        <v>1.28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2.14</v>
      </c>
      <c r="V90" s="200">
        <v>0.14000000000000001</v>
      </c>
      <c r="W90" s="200">
        <v>0.47</v>
      </c>
      <c r="X90" s="200">
        <v>1.51</v>
      </c>
      <c r="Y90" s="200">
        <v>0</v>
      </c>
      <c r="Z90" s="200">
        <v>2.59</v>
      </c>
      <c r="AA90" s="200">
        <v>0.71</v>
      </c>
      <c r="AB90" s="200">
        <v>0</v>
      </c>
      <c r="AC90" s="200">
        <v>12.92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28.96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204.45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3.54</v>
      </c>
      <c r="E91" s="200">
        <v>0</v>
      </c>
      <c r="F91" s="200">
        <v>0</v>
      </c>
      <c r="G91" s="200">
        <v>4.66</v>
      </c>
      <c r="H91" s="200">
        <v>0</v>
      </c>
      <c r="I91" s="200">
        <v>0</v>
      </c>
      <c r="J91" s="200">
        <v>8.41</v>
      </c>
      <c r="K91" s="200">
        <v>0.31</v>
      </c>
      <c r="L91" s="200">
        <v>19.260000000000002</v>
      </c>
      <c r="M91" s="200">
        <v>0.84</v>
      </c>
      <c r="N91" s="200">
        <v>0.57999999999999996</v>
      </c>
      <c r="O91" s="200">
        <v>0</v>
      </c>
      <c r="P91" s="200">
        <v>1.28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2.14</v>
      </c>
      <c r="V91" s="200">
        <v>0.14000000000000001</v>
      </c>
      <c r="W91" s="200">
        <v>0.47</v>
      </c>
      <c r="X91" s="200">
        <v>1.51</v>
      </c>
      <c r="Y91" s="200">
        <v>0</v>
      </c>
      <c r="Z91" s="200">
        <v>2.59</v>
      </c>
      <c r="AA91" s="200">
        <v>0.71</v>
      </c>
      <c r="AB91" s="200">
        <v>0</v>
      </c>
      <c r="AC91" s="200">
        <v>12.92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30.89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204.45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3.54</v>
      </c>
      <c r="E92" s="200">
        <v>0</v>
      </c>
      <c r="F92" s="200">
        <v>0</v>
      </c>
      <c r="G92" s="200">
        <v>4.66</v>
      </c>
      <c r="H92" s="200">
        <v>0</v>
      </c>
      <c r="I92" s="200">
        <v>0</v>
      </c>
      <c r="J92" s="200">
        <v>8.41</v>
      </c>
      <c r="K92" s="200">
        <v>0.31</v>
      </c>
      <c r="L92" s="200">
        <v>19.260000000000002</v>
      </c>
      <c r="M92" s="200">
        <v>0.84</v>
      </c>
      <c r="N92" s="200">
        <v>0.57999999999999996</v>
      </c>
      <c r="O92" s="200">
        <v>0</v>
      </c>
      <c r="P92" s="200">
        <v>1.28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2.14</v>
      </c>
      <c r="V92" s="200">
        <v>0.14000000000000001</v>
      </c>
      <c r="W92" s="200">
        <v>0.47</v>
      </c>
      <c r="X92" s="200">
        <v>1.51</v>
      </c>
      <c r="Y92" s="200">
        <v>0</v>
      </c>
      <c r="Z92" s="200">
        <v>2.59</v>
      </c>
      <c r="AA92" s="200">
        <v>0.71</v>
      </c>
      <c r="AB92" s="200">
        <v>0</v>
      </c>
      <c r="AC92" s="200">
        <v>12.92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30.89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204.45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3.54</v>
      </c>
      <c r="E93" s="200">
        <v>0</v>
      </c>
      <c r="F93" s="200">
        <v>0</v>
      </c>
      <c r="G93" s="200">
        <v>4.66</v>
      </c>
      <c r="H93" s="200">
        <v>0</v>
      </c>
      <c r="I93" s="200">
        <v>0</v>
      </c>
      <c r="J93" s="200">
        <v>8.41</v>
      </c>
      <c r="K93" s="200">
        <v>0.31</v>
      </c>
      <c r="L93" s="200">
        <v>19.260000000000002</v>
      </c>
      <c r="M93" s="200">
        <v>0.77</v>
      </c>
      <c r="N93" s="200">
        <v>0.57999999999999996</v>
      </c>
      <c r="O93" s="200">
        <v>0</v>
      </c>
      <c r="P93" s="200">
        <v>1.28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2.14</v>
      </c>
      <c r="V93" s="200">
        <v>0.14000000000000001</v>
      </c>
      <c r="W93" s="200">
        <v>0.47</v>
      </c>
      <c r="X93" s="200">
        <v>1.51</v>
      </c>
      <c r="Y93" s="200">
        <v>0</v>
      </c>
      <c r="Z93" s="200">
        <v>2.59</v>
      </c>
      <c r="AA93" s="200">
        <v>0.71</v>
      </c>
      <c r="AB93" s="200">
        <v>0</v>
      </c>
      <c r="AC93" s="200">
        <v>15.13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30.89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204.45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3.54</v>
      </c>
      <c r="E94" s="200">
        <v>0</v>
      </c>
      <c r="F94" s="200">
        <v>0</v>
      </c>
      <c r="G94" s="200">
        <v>4.66</v>
      </c>
      <c r="H94" s="200">
        <v>0</v>
      </c>
      <c r="I94" s="200">
        <v>0</v>
      </c>
      <c r="J94" s="200">
        <v>8.41</v>
      </c>
      <c r="K94" s="200">
        <v>0.31</v>
      </c>
      <c r="L94" s="200">
        <v>19.260000000000002</v>
      </c>
      <c r="M94" s="200">
        <v>0.77</v>
      </c>
      <c r="N94" s="200">
        <v>0.57999999999999996</v>
      </c>
      <c r="O94" s="200">
        <v>0</v>
      </c>
      <c r="P94" s="200">
        <v>1.28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2.14</v>
      </c>
      <c r="V94" s="200">
        <v>0.14000000000000001</v>
      </c>
      <c r="W94" s="200">
        <v>0.47</v>
      </c>
      <c r="X94" s="200">
        <v>1.51</v>
      </c>
      <c r="Y94" s="200">
        <v>0</v>
      </c>
      <c r="Z94" s="200">
        <v>2.59</v>
      </c>
      <c r="AA94" s="200">
        <v>0.71</v>
      </c>
      <c r="AB94" s="200">
        <v>0</v>
      </c>
      <c r="AC94" s="200">
        <v>15.13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30.89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204.45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3.54</v>
      </c>
      <c r="E95" s="200">
        <v>0</v>
      </c>
      <c r="F95" s="200">
        <v>0</v>
      </c>
      <c r="G95" s="200">
        <v>4.66</v>
      </c>
      <c r="H95" s="200">
        <v>0</v>
      </c>
      <c r="I95" s="200">
        <v>0</v>
      </c>
      <c r="J95" s="200">
        <v>8.41</v>
      </c>
      <c r="K95" s="200">
        <v>0.31</v>
      </c>
      <c r="L95" s="200">
        <v>19.260000000000002</v>
      </c>
      <c r="M95" s="200">
        <v>0.77</v>
      </c>
      <c r="N95" s="200">
        <v>0.57999999999999996</v>
      </c>
      <c r="O95" s="200">
        <v>0</v>
      </c>
      <c r="P95" s="200">
        <v>1.28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2.14</v>
      </c>
      <c r="V95" s="200">
        <v>0.14000000000000001</v>
      </c>
      <c r="W95" s="200">
        <v>0.47</v>
      </c>
      <c r="X95" s="200">
        <v>1.51</v>
      </c>
      <c r="Y95" s="200">
        <v>0</v>
      </c>
      <c r="Z95" s="200">
        <v>2.59</v>
      </c>
      <c r="AA95" s="200">
        <v>0.71</v>
      </c>
      <c r="AB95" s="200">
        <v>0</v>
      </c>
      <c r="AC95" s="200">
        <v>15.13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30.89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204.45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3.54</v>
      </c>
      <c r="E96" s="200">
        <v>0</v>
      </c>
      <c r="F96" s="200">
        <v>0</v>
      </c>
      <c r="G96" s="200">
        <v>4.66</v>
      </c>
      <c r="H96" s="200">
        <v>0</v>
      </c>
      <c r="I96" s="200">
        <v>0</v>
      </c>
      <c r="J96" s="200">
        <v>8.41</v>
      </c>
      <c r="K96" s="200">
        <v>0.31</v>
      </c>
      <c r="L96" s="200">
        <v>19.260000000000002</v>
      </c>
      <c r="M96" s="200">
        <v>0.77</v>
      </c>
      <c r="N96" s="200">
        <v>0.57999999999999996</v>
      </c>
      <c r="O96" s="200">
        <v>0</v>
      </c>
      <c r="P96" s="200">
        <v>1.28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2.14</v>
      </c>
      <c r="V96" s="200">
        <v>0.14000000000000001</v>
      </c>
      <c r="W96" s="200">
        <v>0.47</v>
      </c>
      <c r="X96" s="200">
        <v>1.51</v>
      </c>
      <c r="Y96" s="200">
        <v>0</v>
      </c>
      <c r="Z96" s="200">
        <v>2.59</v>
      </c>
      <c r="AA96" s="200">
        <v>0.71</v>
      </c>
      <c r="AB96" s="200">
        <v>0</v>
      </c>
      <c r="AC96" s="200">
        <v>15.13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30.89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204.45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3.54</v>
      </c>
      <c r="E97" s="200">
        <v>0</v>
      </c>
      <c r="F97" s="200">
        <v>0</v>
      </c>
      <c r="G97" s="200">
        <v>4.66</v>
      </c>
      <c r="H97" s="200">
        <v>0</v>
      </c>
      <c r="I97" s="200">
        <v>0</v>
      </c>
      <c r="J97" s="200">
        <v>8.41</v>
      </c>
      <c r="K97" s="200">
        <v>0.31</v>
      </c>
      <c r="L97" s="200">
        <v>19.260000000000002</v>
      </c>
      <c r="M97" s="200">
        <v>0.77</v>
      </c>
      <c r="N97" s="200">
        <v>0.57999999999999996</v>
      </c>
      <c r="O97" s="200">
        <v>0</v>
      </c>
      <c r="P97" s="200">
        <v>1.28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2.14</v>
      </c>
      <c r="V97" s="200">
        <v>0.14000000000000001</v>
      </c>
      <c r="W97" s="200">
        <v>0.47</v>
      </c>
      <c r="X97" s="200">
        <v>1.51</v>
      </c>
      <c r="Y97" s="200">
        <v>0</v>
      </c>
      <c r="Z97" s="200">
        <v>2.59</v>
      </c>
      <c r="AA97" s="200">
        <v>0.71</v>
      </c>
      <c r="AB97" s="200">
        <v>0</v>
      </c>
      <c r="AC97" s="200">
        <v>12.92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30.89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204.45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3.54</v>
      </c>
      <c r="E98" s="200">
        <v>0</v>
      </c>
      <c r="F98" s="200">
        <v>0</v>
      </c>
      <c r="G98" s="200">
        <v>4.66</v>
      </c>
      <c r="H98" s="200">
        <v>0</v>
      </c>
      <c r="I98" s="200">
        <v>0</v>
      </c>
      <c r="J98" s="200">
        <v>8.41</v>
      </c>
      <c r="K98" s="200">
        <v>0.31</v>
      </c>
      <c r="L98" s="200">
        <v>19.260000000000002</v>
      </c>
      <c r="M98" s="200">
        <v>0.77</v>
      </c>
      <c r="N98" s="200">
        <v>0.57999999999999996</v>
      </c>
      <c r="O98" s="200">
        <v>0</v>
      </c>
      <c r="P98" s="200">
        <v>1.28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2.14</v>
      </c>
      <c r="V98" s="200">
        <v>0.14000000000000001</v>
      </c>
      <c r="W98" s="200">
        <v>0.47</v>
      </c>
      <c r="X98" s="200">
        <v>1.51</v>
      </c>
      <c r="Y98" s="200">
        <v>0</v>
      </c>
      <c r="Z98" s="200">
        <v>2.59</v>
      </c>
      <c r="AA98" s="200">
        <v>0.71</v>
      </c>
      <c r="AB98" s="200">
        <v>0</v>
      </c>
      <c r="AC98" s="200">
        <v>12.92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30.89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204.45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7.892000000000006E-2</v>
      </c>
      <c r="E99">
        <f t="shared" si="0"/>
        <v>0</v>
      </c>
      <c r="F99">
        <f t="shared" si="0"/>
        <v>0</v>
      </c>
      <c r="G99">
        <f t="shared" si="0"/>
        <v>8.3880000000000066E-2</v>
      </c>
      <c r="H99">
        <f t="shared" si="0"/>
        <v>0</v>
      </c>
      <c r="I99">
        <f t="shared" si="0"/>
        <v>0</v>
      </c>
      <c r="J99">
        <f t="shared" si="0"/>
        <v>0.17163999999999988</v>
      </c>
      <c r="K99">
        <f t="shared" si="0"/>
        <v>7.5824999999999868E-3</v>
      </c>
      <c r="L99">
        <f t="shared" si="0"/>
        <v>0.46223999999999982</v>
      </c>
      <c r="M99">
        <f t="shared" si="0"/>
        <v>2.0869999999999982E-2</v>
      </c>
      <c r="N99">
        <f t="shared" si="0"/>
        <v>1.927499999999998E-2</v>
      </c>
      <c r="O99">
        <f t="shared" si="0"/>
        <v>0</v>
      </c>
      <c r="P99">
        <f t="shared" si="0"/>
        <v>3.0720000000000022E-2</v>
      </c>
      <c r="Q99">
        <f t="shared" si="0"/>
        <v>2.6399999999999991E-3</v>
      </c>
      <c r="R99">
        <f t="shared" si="0"/>
        <v>1.0319999999999994E-2</v>
      </c>
      <c r="S99">
        <f t="shared" si="0"/>
        <v>1.3742500000000019E-2</v>
      </c>
      <c r="T99">
        <f t="shared" si="0"/>
        <v>0</v>
      </c>
      <c r="U99">
        <f t="shared" si="0"/>
        <v>5.1359999999999878E-2</v>
      </c>
      <c r="V99">
        <f t="shared" si="0"/>
        <v>3.360000000000004E-3</v>
      </c>
      <c r="W99">
        <f t="shared" si="0"/>
        <v>1.1279999999999984E-2</v>
      </c>
      <c r="X99">
        <f t="shared" si="0"/>
        <v>3.6240000000000022E-2</v>
      </c>
      <c r="Y99">
        <f t="shared" si="0"/>
        <v>0</v>
      </c>
      <c r="Z99">
        <f t="shared" si="0"/>
        <v>6.2160000000000069E-2</v>
      </c>
      <c r="AA99">
        <f t="shared" si="0"/>
        <v>1.7040000000000007E-2</v>
      </c>
      <c r="AB99">
        <f t="shared" si="0"/>
        <v>0</v>
      </c>
      <c r="AC99">
        <f t="shared" si="0"/>
        <v>0.31228999999999996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0.53707999999999978</v>
      </c>
      <c r="AJ99">
        <f t="shared" si="0"/>
        <v>0</v>
      </c>
      <c r="AK99">
        <f t="shared" si="0"/>
        <v>2.174750000000001E-2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4.8207000000000058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-9.73</v>
      </c>
      <c r="G12" s="124">
        <v>-9.73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-6.0289999999999999</v>
      </c>
      <c r="N12" s="124">
        <v>-6.0289999999999999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9.73</v>
      </c>
      <c r="AF12" s="124">
        <v>6.0289999999999999</v>
      </c>
      <c r="AG12" s="124">
        <v>0</v>
      </c>
      <c r="AH12" s="124">
        <v>0</v>
      </c>
      <c r="AI12" s="124">
        <v>15.759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9.73</v>
      </c>
      <c r="BQ12" s="125">
        <f t="shared" si="3"/>
        <v>6.0289999999999999</v>
      </c>
      <c r="BR12" s="125">
        <f t="shared" si="3"/>
        <v>0</v>
      </c>
      <c r="BS12" s="125">
        <f t="shared" si="3"/>
        <v>0</v>
      </c>
      <c r="BT12" s="125">
        <f t="shared" si="20"/>
        <v>-15.759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97.300000000000011</v>
      </c>
      <c r="DA12" s="122">
        <f t="shared" si="8"/>
        <v>60.29</v>
      </c>
      <c r="DB12" s="122">
        <f t="shared" si="8"/>
        <v>0</v>
      </c>
      <c r="DC12" s="122">
        <f t="shared" si="8"/>
        <v>0</v>
      </c>
      <c r="DD12" s="122">
        <f t="shared" si="30"/>
        <v>157.59</v>
      </c>
      <c r="DF12" s="123">
        <f t="shared" si="31"/>
        <v>9.73</v>
      </c>
      <c r="DG12" s="123">
        <f t="shared" si="32"/>
        <v>6.0289999999999999</v>
      </c>
      <c r="DH12" s="123">
        <f t="shared" si="33"/>
        <v>0</v>
      </c>
      <c r="DI12" s="123">
        <f t="shared" si="34"/>
        <v>0</v>
      </c>
      <c r="DJ12" s="123">
        <f t="shared" si="35"/>
        <v>-15.759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-23.562000000000001</v>
      </c>
      <c r="G13" s="124">
        <v>-23.562000000000001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-14.598000000000001</v>
      </c>
      <c r="N13" s="124">
        <v>-14.598000000000001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23.562000000000001</v>
      </c>
      <c r="AF13" s="124">
        <v>14.598000000000001</v>
      </c>
      <c r="AG13" s="124">
        <v>0</v>
      </c>
      <c r="AH13" s="124">
        <v>0</v>
      </c>
      <c r="AI13" s="124">
        <v>38.159999999999997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23.562000000000001</v>
      </c>
      <c r="BQ13" s="125">
        <f t="shared" si="3"/>
        <v>14.598000000000001</v>
      </c>
      <c r="BR13" s="125">
        <f t="shared" si="3"/>
        <v>0</v>
      </c>
      <c r="BS13" s="125">
        <f t="shared" si="3"/>
        <v>0</v>
      </c>
      <c r="BT13" s="125">
        <f t="shared" si="20"/>
        <v>-38.160000000000004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235.62</v>
      </c>
      <c r="DA13" s="122">
        <f t="shared" si="8"/>
        <v>145.98000000000002</v>
      </c>
      <c r="DB13" s="122">
        <f t="shared" si="8"/>
        <v>0</v>
      </c>
      <c r="DC13" s="122">
        <f t="shared" si="8"/>
        <v>0</v>
      </c>
      <c r="DD13" s="122">
        <f t="shared" si="30"/>
        <v>381.6</v>
      </c>
      <c r="DF13" s="123">
        <f t="shared" si="31"/>
        <v>23.562000000000001</v>
      </c>
      <c r="DG13" s="123">
        <f t="shared" si="32"/>
        <v>14.598000000000001</v>
      </c>
      <c r="DH13" s="123">
        <f t="shared" si="33"/>
        <v>0</v>
      </c>
      <c r="DI13" s="123">
        <f t="shared" si="34"/>
        <v>0</v>
      </c>
      <c r="DJ13" s="123">
        <f t="shared" si="35"/>
        <v>-38.160000000000004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-47.918999999999997</v>
      </c>
      <c r="G14" s="124">
        <v>-47.918999999999997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-15</v>
      </c>
      <c r="N14" s="124">
        <v>-15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47.918999999999997</v>
      </c>
      <c r="AF14" s="124">
        <v>15</v>
      </c>
      <c r="AG14" s="124">
        <v>0</v>
      </c>
      <c r="AH14" s="124">
        <v>0</v>
      </c>
      <c r="AI14" s="124">
        <v>62.918999999999997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47.918999999999997</v>
      </c>
      <c r="BQ14" s="125">
        <f t="shared" si="3"/>
        <v>15</v>
      </c>
      <c r="BR14" s="125">
        <f t="shared" si="3"/>
        <v>0</v>
      </c>
      <c r="BS14" s="125">
        <f t="shared" si="3"/>
        <v>0</v>
      </c>
      <c r="BT14" s="125">
        <f t="shared" si="20"/>
        <v>-62.918999999999997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479.18999999999994</v>
      </c>
      <c r="DA14" s="122">
        <f t="shared" si="8"/>
        <v>150</v>
      </c>
      <c r="DB14" s="122">
        <f t="shared" si="8"/>
        <v>0</v>
      </c>
      <c r="DC14" s="122">
        <f t="shared" si="8"/>
        <v>0</v>
      </c>
      <c r="DD14" s="122">
        <f t="shared" si="30"/>
        <v>629.18999999999994</v>
      </c>
      <c r="DF14" s="123">
        <f t="shared" si="31"/>
        <v>47.918999999999997</v>
      </c>
      <c r="DG14" s="123">
        <f t="shared" si="32"/>
        <v>15</v>
      </c>
      <c r="DH14" s="123">
        <f t="shared" si="33"/>
        <v>0</v>
      </c>
      <c r="DI14" s="123">
        <f t="shared" si="34"/>
        <v>0</v>
      </c>
      <c r="DJ14" s="123">
        <f t="shared" si="35"/>
        <v>-62.918999999999997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-93.430999999999997</v>
      </c>
      <c r="G15" s="124">
        <v>-93.430999999999997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93.430999999999997</v>
      </c>
      <c r="AF15" s="124">
        <v>0</v>
      </c>
      <c r="AG15" s="124">
        <v>0</v>
      </c>
      <c r="AH15" s="124">
        <v>0</v>
      </c>
      <c r="AI15" s="124">
        <v>93.430999999999997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93.430999999999997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-93.430999999999997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934.31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934.31</v>
      </c>
      <c r="DF15" s="123">
        <f t="shared" si="31"/>
        <v>93.430999999999997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-93.430999999999997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-116.495</v>
      </c>
      <c r="G16" s="124">
        <v>-116.495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116.495</v>
      </c>
      <c r="AF16" s="124">
        <v>0</v>
      </c>
      <c r="AG16" s="124">
        <v>0</v>
      </c>
      <c r="AH16" s="124">
        <v>0</v>
      </c>
      <c r="AI16" s="124">
        <v>116.495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116.495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-116.495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1164.95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1164.95</v>
      </c>
      <c r="DF16" s="123">
        <f t="shared" si="31"/>
        <v>116.495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-116.495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-135.69800000000001</v>
      </c>
      <c r="G17" s="124">
        <v>-135.69800000000001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135.69800000000001</v>
      </c>
      <c r="AF17" s="124">
        <v>0</v>
      </c>
      <c r="AG17" s="124">
        <v>0</v>
      </c>
      <c r="AH17" s="124">
        <v>0</v>
      </c>
      <c r="AI17" s="124">
        <v>135.69800000000001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135.69800000000001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-135.69800000000001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1356.98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1356.98</v>
      </c>
      <c r="DF17" s="123">
        <f t="shared" si="31"/>
        <v>135.69800000000001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-135.69800000000001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-153.393</v>
      </c>
      <c r="G18" s="124">
        <v>-153.393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153.393</v>
      </c>
      <c r="AF18" s="124">
        <v>0</v>
      </c>
      <c r="AG18" s="124">
        <v>0</v>
      </c>
      <c r="AH18" s="124">
        <v>0</v>
      </c>
      <c r="AI18" s="124">
        <v>153.393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153.393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-153.393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1533.93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1533.93</v>
      </c>
      <c r="DF18" s="123">
        <f t="shared" si="31"/>
        <v>153.393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-153.393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-184.995</v>
      </c>
      <c r="G19" s="124">
        <v>-184.995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184.995</v>
      </c>
      <c r="AF19" s="124">
        <v>0</v>
      </c>
      <c r="AG19" s="124">
        <v>0</v>
      </c>
      <c r="AH19" s="124">
        <v>0</v>
      </c>
      <c r="AI19" s="124">
        <v>184.995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184.995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-184.995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1849.95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1849.95</v>
      </c>
      <c r="DF19" s="123">
        <f t="shared" si="31"/>
        <v>184.995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-184.995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-140</v>
      </c>
      <c r="G20" s="124">
        <v>-140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140</v>
      </c>
      <c r="AF20" s="124">
        <v>0</v>
      </c>
      <c r="AG20" s="124">
        <v>0</v>
      </c>
      <c r="AH20" s="124">
        <v>0</v>
      </c>
      <c r="AI20" s="124">
        <v>140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140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-140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1400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1400</v>
      </c>
      <c r="DF20" s="123">
        <f t="shared" si="31"/>
        <v>140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-140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-120</v>
      </c>
      <c r="G21" s="124">
        <v>-120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120</v>
      </c>
      <c r="AF21" s="124">
        <v>0</v>
      </c>
      <c r="AG21" s="124">
        <v>0</v>
      </c>
      <c r="AH21" s="124">
        <v>0</v>
      </c>
      <c r="AI21" s="124">
        <v>120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120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-120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1200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1200</v>
      </c>
      <c r="DF21" s="123">
        <f t="shared" si="31"/>
        <v>120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-120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-46</v>
      </c>
      <c r="G22" s="124">
        <v>-46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46</v>
      </c>
      <c r="AF22" s="124">
        <v>0</v>
      </c>
      <c r="AG22" s="124">
        <v>0</v>
      </c>
      <c r="AH22" s="124">
        <v>0</v>
      </c>
      <c r="AI22" s="124">
        <v>46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460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460</v>
      </c>
      <c r="DF22" s="123">
        <f t="shared" si="31"/>
        <v>46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-46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-119</v>
      </c>
      <c r="G23" s="124">
        <v>-119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119</v>
      </c>
      <c r="AF23" s="124">
        <v>0</v>
      </c>
      <c r="AG23" s="124">
        <v>0</v>
      </c>
      <c r="AH23" s="124">
        <v>0</v>
      </c>
      <c r="AI23" s="124">
        <v>119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1190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1190</v>
      </c>
      <c r="DF23" s="123">
        <f t="shared" si="31"/>
        <v>119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-119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-91</v>
      </c>
      <c r="G24" s="124">
        <v>-91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91</v>
      </c>
      <c r="AF24" s="124">
        <v>0</v>
      </c>
      <c r="AG24" s="124">
        <v>0</v>
      </c>
      <c r="AH24" s="124">
        <v>0</v>
      </c>
      <c r="AI24" s="124">
        <v>91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91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-91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910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910</v>
      </c>
      <c r="DF24" s="123">
        <f t="shared" si="31"/>
        <v>91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-91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-66</v>
      </c>
      <c r="G25" s="124">
        <v>-66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66</v>
      </c>
      <c r="AF25" s="124">
        <v>0</v>
      </c>
      <c r="AG25" s="124">
        <v>0</v>
      </c>
      <c r="AH25" s="124">
        <v>0</v>
      </c>
      <c r="AI25" s="124">
        <v>66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660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660</v>
      </c>
      <c r="DF25" s="123">
        <f t="shared" si="31"/>
        <v>66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-66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-26</v>
      </c>
      <c r="G26" s="124">
        <v>-26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26</v>
      </c>
      <c r="AF26" s="124">
        <v>0</v>
      </c>
      <c r="AG26" s="124">
        <v>0</v>
      </c>
      <c r="AH26" s="124">
        <v>0</v>
      </c>
      <c r="AI26" s="124">
        <v>26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26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-26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260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260</v>
      </c>
      <c r="DF26" s="123">
        <f t="shared" si="31"/>
        <v>26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-26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-147</v>
      </c>
      <c r="G27" s="124">
        <v>-147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147</v>
      </c>
      <c r="AF27" s="124">
        <v>0</v>
      </c>
      <c r="AG27" s="124">
        <v>0</v>
      </c>
      <c r="AH27" s="124">
        <v>0</v>
      </c>
      <c r="AI27" s="124">
        <v>147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147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-147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1470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1470</v>
      </c>
      <c r="DF27" s="123">
        <f t="shared" si="31"/>
        <v>147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-147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-110</v>
      </c>
      <c r="G28" s="124">
        <v>-110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110</v>
      </c>
      <c r="AF28" s="124">
        <v>0</v>
      </c>
      <c r="AG28" s="124">
        <v>0</v>
      </c>
      <c r="AH28" s="124">
        <v>0</v>
      </c>
      <c r="AI28" s="124">
        <v>110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1100</v>
      </c>
      <c r="DF28" s="123">
        <f t="shared" si="31"/>
        <v>110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-110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-77</v>
      </c>
      <c r="G29" s="124">
        <v>-77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77</v>
      </c>
      <c r="AF29" s="124">
        <v>0</v>
      </c>
      <c r="AG29" s="124">
        <v>0</v>
      </c>
      <c r="AH29" s="124">
        <v>0</v>
      </c>
      <c r="AI29" s="124">
        <v>77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770</v>
      </c>
      <c r="DF29" s="123">
        <f t="shared" si="31"/>
        <v>77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-34</v>
      </c>
      <c r="G30" s="124">
        <v>-34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34</v>
      </c>
      <c r="AF30" s="124">
        <v>0</v>
      </c>
      <c r="AG30" s="124">
        <v>0</v>
      </c>
      <c r="AH30" s="124">
        <v>0</v>
      </c>
      <c r="AI30" s="124">
        <v>34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340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340</v>
      </c>
      <c r="DF30" s="123">
        <f t="shared" si="31"/>
        <v>34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-22</v>
      </c>
      <c r="G31" s="124">
        <v>-22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22</v>
      </c>
      <c r="AF31" s="124">
        <v>0</v>
      </c>
      <c r="AG31" s="124">
        <v>0</v>
      </c>
      <c r="AH31" s="124">
        <v>0</v>
      </c>
      <c r="AI31" s="124">
        <v>22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220</v>
      </c>
      <c r="DF31" s="123">
        <f t="shared" si="31"/>
        <v>22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-32</v>
      </c>
      <c r="G58" s="124">
        <v>-32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32</v>
      </c>
      <c r="AF58" s="124">
        <v>0</v>
      </c>
      <c r="AG58" s="124">
        <v>0</v>
      </c>
      <c r="AH58" s="124">
        <v>0</v>
      </c>
      <c r="AI58" s="124">
        <v>32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32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-32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320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320</v>
      </c>
      <c r="DF58" s="123">
        <f t="shared" si="31"/>
        <v>32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-32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-58</v>
      </c>
      <c r="G59" s="124">
        <v>-58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58</v>
      </c>
      <c r="AF59" s="124">
        <v>0</v>
      </c>
      <c r="AG59" s="124">
        <v>0</v>
      </c>
      <c r="AH59" s="124">
        <v>0</v>
      </c>
      <c r="AI59" s="124">
        <v>58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58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-58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580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580</v>
      </c>
      <c r="DF59" s="123">
        <f t="shared" si="31"/>
        <v>58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-58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-90</v>
      </c>
      <c r="G60" s="124">
        <v>-90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90</v>
      </c>
      <c r="AF60" s="124">
        <v>0</v>
      </c>
      <c r="AG60" s="124">
        <v>0</v>
      </c>
      <c r="AH60" s="124">
        <v>0</v>
      </c>
      <c r="AI60" s="124">
        <v>90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90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-90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900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900</v>
      </c>
      <c r="DF60" s="123">
        <f t="shared" si="31"/>
        <v>90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-90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-95.888000000000005</v>
      </c>
      <c r="G61" s="124">
        <v>-95.888000000000005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95.888000000000005</v>
      </c>
      <c r="AF61" s="124">
        <v>0</v>
      </c>
      <c r="AG61" s="124">
        <v>0</v>
      </c>
      <c r="AH61" s="124">
        <v>0</v>
      </c>
      <c r="AI61" s="124">
        <v>95.888000000000005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95.888000000000005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-95.888000000000005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958.88000000000011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958.88000000000011</v>
      </c>
      <c r="DF61" s="123">
        <f t="shared" si="31"/>
        <v>95.888000000000005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-95.888000000000005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-60.057000000000002</v>
      </c>
      <c r="G62" s="124">
        <v>-60.057000000000002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60.057000000000002</v>
      </c>
      <c r="AF62" s="124">
        <v>0</v>
      </c>
      <c r="AG62" s="124">
        <v>0</v>
      </c>
      <c r="AH62" s="124">
        <v>0</v>
      </c>
      <c r="AI62" s="124">
        <v>60.057000000000002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60.057000000000002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-60.057000000000002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600.57000000000005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600.57000000000005</v>
      </c>
      <c r="DF62" s="123">
        <f t="shared" si="31"/>
        <v>60.057000000000002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-60.057000000000002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-30.981000000000002</v>
      </c>
      <c r="G63" s="124">
        <v>-30.981000000000002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30.981000000000002</v>
      </c>
      <c r="AF63" s="124">
        <v>0</v>
      </c>
      <c r="AG63" s="124">
        <v>0</v>
      </c>
      <c r="AH63" s="124">
        <v>0</v>
      </c>
      <c r="AI63" s="124">
        <v>30.981000000000002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30.981000000000002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-30.981000000000002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309.81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309.81</v>
      </c>
      <c r="DF63" s="123">
        <f t="shared" si="31"/>
        <v>30.981000000000002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-30.981000000000002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-7.3940000000000001</v>
      </c>
      <c r="G64" s="124">
        <v>-7.3940000000000001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-4.5819999999999999</v>
      </c>
      <c r="N64" s="124">
        <v>-4.5819999999999999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7.3940000000000001</v>
      </c>
      <c r="AF64" s="124">
        <v>4.5819999999999999</v>
      </c>
      <c r="AG64" s="124">
        <v>0</v>
      </c>
      <c r="AH64" s="124">
        <v>0</v>
      </c>
      <c r="AI64" s="124">
        <v>11.976000000000001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7.3940000000000001</v>
      </c>
      <c r="BQ64" s="125">
        <f t="shared" si="3"/>
        <v>4.5819999999999999</v>
      </c>
      <c r="BR64" s="125">
        <f t="shared" si="3"/>
        <v>0</v>
      </c>
      <c r="BS64" s="125">
        <f t="shared" si="3"/>
        <v>0</v>
      </c>
      <c r="BT64" s="125">
        <f t="shared" si="20"/>
        <v>-11.975999999999999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73.94</v>
      </c>
      <c r="DA64" s="122">
        <f t="shared" si="8"/>
        <v>45.82</v>
      </c>
      <c r="DB64" s="122">
        <f t="shared" si="8"/>
        <v>0</v>
      </c>
      <c r="DC64" s="122">
        <f t="shared" si="8"/>
        <v>0</v>
      </c>
      <c r="DD64" s="122">
        <f t="shared" si="30"/>
        <v>119.75999999999999</v>
      </c>
      <c r="DF64" s="123">
        <f t="shared" si="31"/>
        <v>7.3940000000000001</v>
      </c>
      <c r="DG64" s="123">
        <f t="shared" si="32"/>
        <v>4.5819999999999999</v>
      </c>
      <c r="DH64" s="123">
        <f t="shared" si="33"/>
        <v>0</v>
      </c>
      <c r="DI64" s="123">
        <f t="shared" si="34"/>
        <v>0</v>
      </c>
      <c r="DJ64" s="123">
        <f t="shared" si="35"/>
        <v>-11.975999999999999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-6.2389999999999999</v>
      </c>
      <c r="G65" s="124">
        <v>-6.2389999999999999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-3.8650000000000002</v>
      </c>
      <c r="N65" s="124">
        <v>-3.8650000000000002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6.2389999999999999</v>
      </c>
      <c r="AF65" s="124">
        <v>3.8650000000000002</v>
      </c>
      <c r="AG65" s="124">
        <v>0</v>
      </c>
      <c r="AH65" s="124">
        <v>0</v>
      </c>
      <c r="AI65" s="124">
        <v>10.103999999999999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6.2389999999999999</v>
      </c>
      <c r="BQ65" s="125">
        <f t="shared" si="3"/>
        <v>3.8650000000000002</v>
      </c>
      <c r="BR65" s="125">
        <f t="shared" si="3"/>
        <v>0</v>
      </c>
      <c r="BS65" s="125">
        <f t="shared" si="3"/>
        <v>0</v>
      </c>
      <c r="BT65" s="125">
        <f t="shared" si="20"/>
        <v>-10.103999999999999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62.39</v>
      </c>
      <c r="DA65" s="122">
        <f t="shared" si="8"/>
        <v>38.650000000000006</v>
      </c>
      <c r="DB65" s="122">
        <f t="shared" si="8"/>
        <v>0</v>
      </c>
      <c r="DC65" s="122">
        <f t="shared" si="8"/>
        <v>0</v>
      </c>
      <c r="DD65" s="122">
        <f t="shared" si="30"/>
        <v>101.04</v>
      </c>
      <c r="DF65" s="123">
        <f t="shared" si="31"/>
        <v>6.2389999999999999</v>
      </c>
      <c r="DG65" s="123">
        <f t="shared" si="32"/>
        <v>3.8650000000000002</v>
      </c>
      <c r="DH65" s="123">
        <f t="shared" si="33"/>
        <v>0</v>
      </c>
      <c r="DI65" s="123">
        <f t="shared" si="34"/>
        <v>0</v>
      </c>
      <c r="DJ65" s="123">
        <f t="shared" si="35"/>
        <v>-10.103999999999999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-0.94499999999999995</v>
      </c>
      <c r="G66" s="124">
        <v>-0.94499999999999995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-0.58599999999999997</v>
      </c>
      <c r="N66" s="124">
        <v>-0.58599999999999997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0.94499999999999995</v>
      </c>
      <c r="AF66" s="124">
        <v>0.58599999999999997</v>
      </c>
      <c r="AG66" s="124">
        <v>0</v>
      </c>
      <c r="AH66" s="124">
        <v>0</v>
      </c>
      <c r="AI66" s="124">
        <v>1.5309999999999999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0.94499999999999995</v>
      </c>
      <c r="BQ66" s="125">
        <f t="shared" si="3"/>
        <v>0.58599999999999997</v>
      </c>
      <c r="BR66" s="125">
        <f t="shared" si="3"/>
        <v>0</v>
      </c>
      <c r="BS66" s="125">
        <f t="shared" si="3"/>
        <v>0</v>
      </c>
      <c r="BT66" s="125">
        <f t="shared" si="20"/>
        <v>-1.5309999999999999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9.4499999999999993</v>
      </c>
      <c r="DA66" s="122">
        <f t="shared" si="8"/>
        <v>5.8599999999999994</v>
      </c>
      <c r="DB66" s="122">
        <f t="shared" si="8"/>
        <v>0</v>
      </c>
      <c r="DC66" s="122">
        <f t="shared" si="8"/>
        <v>0</v>
      </c>
      <c r="DD66" s="122">
        <f t="shared" si="30"/>
        <v>15.309999999999999</v>
      </c>
      <c r="DF66" s="123">
        <f t="shared" si="31"/>
        <v>0.94499999999999995</v>
      </c>
      <c r="DG66" s="123">
        <f t="shared" si="32"/>
        <v>0.58599999999999997</v>
      </c>
      <c r="DH66" s="123">
        <f t="shared" si="33"/>
        <v>0</v>
      </c>
      <c r="DI66" s="123">
        <f t="shared" si="34"/>
        <v>0</v>
      </c>
      <c r="DJ66" s="123">
        <f t="shared" si="35"/>
        <v>-1.5309999999999999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-4.1500000000000004</v>
      </c>
      <c r="G67" s="124">
        <v>-4.1500000000000004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-2.5720000000000001</v>
      </c>
      <c r="N67" s="124">
        <v>-2.5720000000000001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4.1500000000000004</v>
      </c>
      <c r="AF67" s="124">
        <v>2.5720000000000001</v>
      </c>
      <c r="AG67" s="124">
        <v>0</v>
      </c>
      <c r="AH67" s="124">
        <v>0</v>
      </c>
      <c r="AI67" s="124">
        <v>6.7220000000000004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4.1500000000000004</v>
      </c>
      <c r="BQ67" s="125">
        <f t="shared" si="19"/>
        <v>2.5720000000000001</v>
      </c>
      <c r="BR67" s="125">
        <f t="shared" si="19"/>
        <v>0</v>
      </c>
      <c r="BS67" s="125">
        <f t="shared" si="19"/>
        <v>0</v>
      </c>
      <c r="BT67" s="125">
        <f t="shared" si="20"/>
        <v>-6.7220000000000004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41.5</v>
      </c>
      <c r="DA67" s="122">
        <f t="shared" si="29"/>
        <v>25.72</v>
      </c>
      <c r="DB67" s="122">
        <f t="shared" si="29"/>
        <v>0</v>
      </c>
      <c r="DC67" s="122">
        <f t="shared" si="29"/>
        <v>0</v>
      </c>
      <c r="DD67" s="122">
        <f t="shared" si="30"/>
        <v>67.22</v>
      </c>
      <c r="DF67" s="123">
        <f t="shared" si="31"/>
        <v>4.1500000000000004</v>
      </c>
      <c r="DG67" s="123">
        <f t="shared" si="32"/>
        <v>2.5720000000000001</v>
      </c>
      <c r="DH67" s="123">
        <f t="shared" si="33"/>
        <v>0</v>
      </c>
      <c r="DI67" s="123">
        <f t="shared" si="34"/>
        <v>0</v>
      </c>
      <c r="DJ67" s="123">
        <f t="shared" si="35"/>
        <v>-6.7220000000000004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-6.6959999999999997</v>
      </c>
      <c r="G68" s="124">
        <v>-6.6959999999999997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-4.149</v>
      </c>
      <c r="N68" s="124">
        <v>-4.149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6.6959999999999997</v>
      </c>
      <c r="AF68" s="124">
        <v>4.149</v>
      </c>
      <c r="AG68" s="124">
        <v>0</v>
      </c>
      <c r="AH68" s="124">
        <v>0</v>
      </c>
      <c r="AI68" s="124">
        <v>10.845000000000001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6.6959999999999997</v>
      </c>
      <c r="BQ68" s="125">
        <f t="shared" si="47"/>
        <v>4.149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-10.844999999999999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66.959999999999994</v>
      </c>
      <c r="DA68" s="122">
        <f t="shared" si="57"/>
        <v>41.49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108.44999999999999</v>
      </c>
      <c r="DF68" s="123">
        <f t="shared" ref="DF68:DF99" si="59">AR68+AU68+BB68+BI68+BP68</f>
        <v>6.6959999999999997</v>
      </c>
      <c r="DG68" s="123">
        <f t="shared" ref="DG68:DG99" si="60">AY68+AN68+BC68+BJ68+BQ68</f>
        <v>4.149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-10.844999999999999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-12.509</v>
      </c>
      <c r="G69" s="124">
        <v>-12.509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-7.7510000000000003</v>
      </c>
      <c r="N69" s="124">
        <v>-7.7510000000000003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12.509</v>
      </c>
      <c r="AF69" s="124">
        <v>7.7510000000000003</v>
      </c>
      <c r="AG69" s="124">
        <v>0</v>
      </c>
      <c r="AH69" s="124">
        <v>0</v>
      </c>
      <c r="AI69" s="124">
        <v>20.260000000000002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12.509</v>
      </c>
      <c r="BQ69" s="125">
        <f t="shared" si="47"/>
        <v>7.7510000000000003</v>
      </c>
      <c r="BR69" s="125">
        <f t="shared" si="47"/>
        <v>0</v>
      </c>
      <c r="BS69" s="125">
        <f t="shared" si="47"/>
        <v>0</v>
      </c>
      <c r="BT69" s="125">
        <f t="shared" si="48"/>
        <v>-20.260000000000002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125.09</v>
      </c>
      <c r="DA69" s="122">
        <f t="shared" si="57"/>
        <v>77.510000000000005</v>
      </c>
      <c r="DB69" s="122">
        <f t="shared" si="57"/>
        <v>0</v>
      </c>
      <c r="DC69" s="122">
        <f t="shared" si="57"/>
        <v>0</v>
      </c>
      <c r="DD69" s="122">
        <f t="shared" si="58"/>
        <v>202.60000000000002</v>
      </c>
      <c r="DF69" s="123">
        <f t="shared" si="59"/>
        <v>12.509</v>
      </c>
      <c r="DG69" s="123">
        <f t="shared" si="60"/>
        <v>7.7510000000000003</v>
      </c>
      <c r="DH69" s="123">
        <f t="shared" si="61"/>
        <v>0</v>
      </c>
      <c r="DI69" s="123">
        <f t="shared" si="62"/>
        <v>0</v>
      </c>
      <c r="DJ69" s="123">
        <f t="shared" si="63"/>
        <v>-20.260000000000002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-28.123000000000001</v>
      </c>
      <c r="G70" s="124">
        <v>-28.123000000000001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-17.423999999999999</v>
      </c>
      <c r="N70" s="124">
        <v>-17.423999999999999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28.123000000000001</v>
      </c>
      <c r="AF70" s="124">
        <v>17.423999999999999</v>
      </c>
      <c r="AG70" s="124">
        <v>0</v>
      </c>
      <c r="AH70" s="124">
        <v>0</v>
      </c>
      <c r="AI70" s="124">
        <v>45.546999999999997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28.123000000000001</v>
      </c>
      <c r="BQ70" s="125">
        <f t="shared" si="47"/>
        <v>17.423999999999999</v>
      </c>
      <c r="BR70" s="125">
        <f t="shared" si="47"/>
        <v>0</v>
      </c>
      <c r="BS70" s="125">
        <f t="shared" si="47"/>
        <v>0</v>
      </c>
      <c r="BT70" s="125">
        <f t="shared" si="48"/>
        <v>-45.546999999999997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281.23</v>
      </c>
      <c r="DA70" s="122">
        <f t="shared" si="57"/>
        <v>174.24</v>
      </c>
      <c r="DB70" s="122">
        <f t="shared" si="57"/>
        <v>0</v>
      </c>
      <c r="DC70" s="122">
        <f t="shared" si="57"/>
        <v>0</v>
      </c>
      <c r="DD70" s="122">
        <f t="shared" si="58"/>
        <v>455.47</v>
      </c>
      <c r="DF70" s="123">
        <f t="shared" si="59"/>
        <v>28.123000000000001</v>
      </c>
      <c r="DG70" s="123">
        <f t="shared" si="60"/>
        <v>17.423999999999999</v>
      </c>
      <c r="DH70" s="123">
        <f t="shared" si="61"/>
        <v>0</v>
      </c>
      <c r="DI70" s="123">
        <f t="shared" si="62"/>
        <v>0</v>
      </c>
      <c r="DJ70" s="123">
        <f t="shared" si="63"/>
        <v>-45.546999999999997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-36.494</v>
      </c>
      <c r="G71" s="124">
        <v>-36.494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-22.611000000000001</v>
      </c>
      <c r="N71" s="124">
        <v>-22.611000000000001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36.494</v>
      </c>
      <c r="AF71" s="124">
        <v>22.611000000000001</v>
      </c>
      <c r="AG71" s="124">
        <v>0</v>
      </c>
      <c r="AH71" s="124">
        <v>0</v>
      </c>
      <c r="AI71" s="124">
        <v>59.104999999999997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36.494</v>
      </c>
      <c r="BQ71" s="125">
        <f t="shared" si="47"/>
        <v>22.611000000000001</v>
      </c>
      <c r="BR71" s="125">
        <f t="shared" si="47"/>
        <v>0</v>
      </c>
      <c r="BS71" s="125">
        <f t="shared" si="47"/>
        <v>0</v>
      </c>
      <c r="BT71" s="125">
        <f t="shared" si="48"/>
        <v>-59.105000000000004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364.94</v>
      </c>
      <c r="DA71" s="122">
        <f t="shared" si="57"/>
        <v>226.11</v>
      </c>
      <c r="DB71" s="122">
        <f t="shared" si="57"/>
        <v>0</v>
      </c>
      <c r="DC71" s="122">
        <f t="shared" si="57"/>
        <v>0</v>
      </c>
      <c r="DD71" s="122">
        <f t="shared" si="58"/>
        <v>591.04999999999995</v>
      </c>
      <c r="DF71" s="123">
        <f t="shared" si="59"/>
        <v>36.494</v>
      </c>
      <c r="DG71" s="123">
        <f t="shared" si="60"/>
        <v>22.611000000000001</v>
      </c>
      <c r="DH71" s="123">
        <f t="shared" si="61"/>
        <v>0</v>
      </c>
      <c r="DI71" s="123">
        <f t="shared" si="62"/>
        <v>0</v>
      </c>
      <c r="DJ71" s="123">
        <f t="shared" si="63"/>
        <v>-59.105000000000004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-52.87</v>
      </c>
      <c r="G72" s="124">
        <v>-52.87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-32.758000000000003</v>
      </c>
      <c r="N72" s="124">
        <v>-32.758000000000003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52.87</v>
      </c>
      <c r="AF72" s="124">
        <v>32.758000000000003</v>
      </c>
      <c r="AG72" s="124">
        <v>0</v>
      </c>
      <c r="AH72" s="124">
        <v>0</v>
      </c>
      <c r="AI72" s="124">
        <v>85.628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52.87</v>
      </c>
      <c r="BQ72" s="125">
        <f t="shared" si="47"/>
        <v>32.758000000000003</v>
      </c>
      <c r="BR72" s="125">
        <f t="shared" si="47"/>
        <v>0</v>
      </c>
      <c r="BS72" s="125">
        <f t="shared" si="47"/>
        <v>0</v>
      </c>
      <c r="BT72" s="125">
        <f t="shared" si="48"/>
        <v>-85.628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528.69999999999993</v>
      </c>
      <c r="DA72" s="122">
        <f t="shared" si="57"/>
        <v>327.58000000000004</v>
      </c>
      <c r="DB72" s="122">
        <f t="shared" si="57"/>
        <v>0</v>
      </c>
      <c r="DC72" s="122">
        <f t="shared" si="57"/>
        <v>0</v>
      </c>
      <c r="DD72" s="122">
        <f t="shared" si="58"/>
        <v>856.28</v>
      </c>
      <c r="DF72" s="123">
        <f t="shared" si="59"/>
        <v>52.87</v>
      </c>
      <c r="DG72" s="123">
        <f t="shared" si="60"/>
        <v>32.758000000000003</v>
      </c>
      <c r="DH72" s="123">
        <f t="shared" si="61"/>
        <v>0</v>
      </c>
      <c r="DI72" s="123">
        <f t="shared" si="62"/>
        <v>0</v>
      </c>
      <c r="DJ72" s="123">
        <f t="shared" si="63"/>
        <v>-85.628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-62.545000000000002</v>
      </c>
      <c r="G73" s="124">
        <v>-62.545000000000002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-38.753</v>
      </c>
      <c r="N73" s="124">
        <v>-38.753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62.545000000000002</v>
      </c>
      <c r="AF73" s="124">
        <v>38.753</v>
      </c>
      <c r="AG73" s="124">
        <v>0</v>
      </c>
      <c r="AH73" s="124">
        <v>0</v>
      </c>
      <c r="AI73" s="124">
        <v>101.298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62.545000000000002</v>
      </c>
      <c r="BQ73" s="125">
        <f t="shared" si="47"/>
        <v>38.753</v>
      </c>
      <c r="BR73" s="125">
        <f t="shared" si="47"/>
        <v>0</v>
      </c>
      <c r="BS73" s="125">
        <f t="shared" si="47"/>
        <v>0</v>
      </c>
      <c r="BT73" s="125">
        <f t="shared" si="48"/>
        <v>-101.298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625.45000000000005</v>
      </c>
      <c r="DA73" s="122">
        <f t="shared" si="57"/>
        <v>387.53</v>
      </c>
      <c r="DB73" s="122">
        <f t="shared" si="57"/>
        <v>0</v>
      </c>
      <c r="DC73" s="122">
        <f t="shared" si="57"/>
        <v>0</v>
      </c>
      <c r="DD73" s="122">
        <f t="shared" si="58"/>
        <v>1012.98</v>
      </c>
      <c r="DF73" s="123">
        <f t="shared" si="59"/>
        <v>62.545000000000002</v>
      </c>
      <c r="DG73" s="123">
        <f t="shared" si="60"/>
        <v>38.753</v>
      </c>
      <c r="DH73" s="123">
        <f t="shared" si="61"/>
        <v>0</v>
      </c>
      <c r="DI73" s="123">
        <f t="shared" si="62"/>
        <v>0</v>
      </c>
      <c r="DJ73" s="123">
        <f t="shared" si="63"/>
        <v>-101.298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-49</v>
      </c>
      <c r="G74" s="124">
        <v>-49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-66.158000000000001</v>
      </c>
      <c r="N74" s="124">
        <v>-66.158000000000001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49</v>
      </c>
      <c r="AF74" s="124">
        <v>66.158000000000001</v>
      </c>
      <c r="AG74" s="124">
        <v>0</v>
      </c>
      <c r="AH74" s="124">
        <v>0</v>
      </c>
      <c r="AI74" s="124">
        <v>115.158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49</v>
      </c>
      <c r="BQ74" s="125">
        <f t="shared" si="47"/>
        <v>66.158000000000001</v>
      </c>
      <c r="BR74" s="125">
        <f t="shared" si="47"/>
        <v>0</v>
      </c>
      <c r="BS74" s="125">
        <f t="shared" si="47"/>
        <v>0</v>
      </c>
      <c r="BT74" s="125">
        <f t="shared" si="48"/>
        <v>-115.158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490</v>
      </c>
      <c r="DA74" s="122">
        <f t="shared" si="57"/>
        <v>661.58</v>
      </c>
      <c r="DB74" s="122">
        <f t="shared" si="57"/>
        <v>0</v>
      </c>
      <c r="DC74" s="122">
        <f t="shared" si="57"/>
        <v>0</v>
      </c>
      <c r="DD74" s="122">
        <f t="shared" si="58"/>
        <v>1151.58</v>
      </c>
      <c r="DF74" s="123">
        <f t="shared" si="59"/>
        <v>49</v>
      </c>
      <c r="DG74" s="123">
        <f t="shared" si="60"/>
        <v>66.158000000000001</v>
      </c>
      <c r="DH74" s="123">
        <f t="shared" si="61"/>
        <v>0</v>
      </c>
      <c r="DI74" s="123">
        <f t="shared" si="62"/>
        <v>0</v>
      </c>
      <c r="DJ74" s="123">
        <f t="shared" si="63"/>
        <v>-115.158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-82.49</v>
      </c>
      <c r="G75" s="124">
        <v>-82.49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-51.11</v>
      </c>
      <c r="N75" s="124">
        <v>-51.11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82.49</v>
      </c>
      <c r="AF75" s="124">
        <v>51.11</v>
      </c>
      <c r="AG75" s="124">
        <v>0</v>
      </c>
      <c r="AH75" s="124">
        <v>0</v>
      </c>
      <c r="AI75" s="124">
        <v>133.6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82.49</v>
      </c>
      <c r="BQ75" s="125">
        <f t="shared" si="47"/>
        <v>51.11</v>
      </c>
      <c r="BR75" s="125">
        <f t="shared" si="47"/>
        <v>0</v>
      </c>
      <c r="BS75" s="125">
        <f t="shared" si="47"/>
        <v>0</v>
      </c>
      <c r="BT75" s="125">
        <f t="shared" si="48"/>
        <v>-133.6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824.9</v>
      </c>
      <c r="DA75" s="122">
        <f t="shared" si="57"/>
        <v>511.1</v>
      </c>
      <c r="DB75" s="122">
        <f t="shared" si="57"/>
        <v>0</v>
      </c>
      <c r="DC75" s="122">
        <f t="shared" si="57"/>
        <v>0</v>
      </c>
      <c r="DD75" s="122">
        <f t="shared" si="58"/>
        <v>1336</v>
      </c>
      <c r="DF75" s="123">
        <f t="shared" si="59"/>
        <v>82.49</v>
      </c>
      <c r="DG75" s="123">
        <f t="shared" si="60"/>
        <v>51.11</v>
      </c>
      <c r="DH75" s="123">
        <f t="shared" si="61"/>
        <v>0</v>
      </c>
      <c r="DI75" s="123">
        <f t="shared" si="62"/>
        <v>0</v>
      </c>
      <c r="DJ75" s="123">
        <f t="shared" si="63"/>
        <v>-133.6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-89.661000000000001</v>
      </c>
      <c r="G76" s="124">
        <v>-89.661000000000001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-55.552999999999997</v>
      </c>
      <c r="N76" s="124">
        <v>-55.552999999999997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89.661000000000001</v>
      </c>
      <c r="AF76" s="124">
        <v>55.552999999999997</v>
      </c>
      <c r="AG76" s="124">
        <v>0</v>
      </c>
      <c r="AH76" s="124">
        <v>0</v>
      </c>
      <c r="AI76" s="124">
        <v>145.214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89.661000000000001</v>
      </c>
      <c r="BQ76" s="125">
        <f t="shared" si="47"/>
        <v>55.552999999999997</v>
      </c>
      <c r="BR76" s="125">
        <f t="shared" si="47"/>
        <v>0</v>
      </c>
      <c r="BS76" s="125">
        <f t="shared" si="47"/>
        <v>0</v>
      </c>
      <c r="BT76" s="125">
        <f t="shared" si="48"/>
        <v>-145.214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896.61</v>
      </c>
      <c r="DA76" s="122">
        <f t="shared" si="57"/>
        <v>555.53</v>
      </c>
      <c r="DB76" s="122">
        <f t="shared" si="57"/>
        <v>0</v>
      </c>
      <c r="DC76" s="122">
        <f t="shared" si="57"/>
        <v>0</v>
      </c>
      <c r="DD76" s="122">
        <f t="shared" si="58"/>
        <v>1452.1399999999999</v>
      </c>
      <c r="DF76" s="123">
        <f t="shared" si="59"/>
        <v>89.661000000000001</v>
      </c>
      <c r="DG76" s="123">
        <f t="shared" si="60"/>
        <v>55.552999999999997</v>
      </c>
      <c r="DH76" s="123">
        <f t="shared" si="61"/>
        <v>0</v>
      </c>
      <c r="DI76" s="123">
        <f t="shared" si="62"/>
        <v>0</v>
      </c>
      <c r="DJ76" s="123">
        <f t="shared" si="63"/>
        <v>-145.214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-102</v>
      </c>
      <c r="G77" s="124">
        <v>-102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-37.5</v>
      </c>
      <c r="N77" s="124">
        <v>-37.5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102</v>
      </c>
      <c r="AF77" s="124">
        <v>37.5</v>
      </c>
      <c r="AG77" s="124">
        <v>0</v>
      </c>
      <c r="AH77" s="124">
        <v>0</v>
      </c>
      <c r="AI77" s="124">
        <v>139.5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102</v>
      </c>
      <c r="BQ77" s="125">
        <f t="shared" si="47"/>
        <v>37.5</v>
      </c>
      <c r="BR77" s="125">
        <f t="shared" si="47"/>
        <v>0</v>
      </c>
      <c r="BS77" s="125">
        <f t="shared" si="47"/>
        <v>0</v>
      </c>
      <c r="BT77" s="125">
        <f t="shared" si="48"/>
        <v>-139.5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1020</v>
      </c>
      <c r="DA77" s="122">
        <f t="shared" si="57"/>
        <v>375</v>
      </c>
      <c r="DB77" s="122">
        <f t="shared" si="57"/>
        <v>0</v>
      </c>
      <c r="DC77" s="122">
        <f t="shared" si="57"/>
        <v>0</v>
      </c>
      <c r="DD77" s="122">
        <f t="shared" si="58"/>
        <v>1395</v>
      </c>
      <c r="DF77" s="123">
        <f t="shared" si="59"/>
        <v>102</v>
      </c>
      <c r="DG77" s="123">
        <f t="shared" si="60"/>
        <v>37.5</v>
      </c>
      <c r="DH77" s="123">
        <f t="shared" si="61"/>
        <v>0</v>
      </c>
      <c r="DI77" s="123">
        <f t="shared" si="62"/>
        <v>0</v>
      </c>
      <c r="DJ77" s="123">
        <f t="shared" si="63"/>
        <v>-139.5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-74</v>
      </c>
      <c r="G78" s="124">
        <v>-74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-7.5</v>
      </c>
      <c r="N78" s="124">
        <v>-7.5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74</v>
      </c>
      <c r="AF78" s="124">
        <v>7.5</v>
      </c>
      <c r="AG78" s="124">
        <v>0</v>
      </c>
      <c r="AH78" s="124">
        <v>0</v>
      </c>
      <c r="AI78" s="124">
        <v>81.5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74</v>
      </c>
      <c r="BQ78" s="125">
        <f t="shared" si="47"/>
        <v>7.5</v>
      </c>
      <c r="BR78" s="125">
        <f t="shared" si="47"/>
        <v>0</v>
      </c>
      <c r="BS78" s="125">
        <f t="shared" si="47"/>
        <v>0</v>
      </c>
      <c r="BT78" s="125">
        <f t="shared" si="48"/>
        <v>-81.5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740</v>
      </c>
      <c r="DA78" s="122">
        <f t="shared" si="57"/>
        <v>75</v>
      </c>
      <c r="DB78" s="122">
        <f t="shared" si="57"/>
        <v>0</v>
      </c>
      <c r="DC78" s="122">
        <f t="shared" si="57"/>
        <v>0</v>
      </c>
      <c r="DD78" s="122">
        <f t="shared" si="58"/>
        <v>815</v>
      </c>
      <c r="DF78" s="123">
        <f t="shared" si="59"/>
        <v>74</v>
      </c>
      <c r="DG78" s="123">
        <f t="shared" si="60"/>
        <v>7.5</v>
      </c>
      <c r="DH78" s="123">
        <f t="shared" si="61"/>
        <v>0</v>
      </c>
      <c r="DI78" s="123">
        <f t="shared" si="62"/>
        <v>0</v>
      </c>
      <c r="DJ78" s="123">
        <f t="shared" si="63"/>
        <v>-81.5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-77</v>
      </c>
      <c r="G79" s="124">
        <v>-77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</v>
      </c>
      <c r="AF79" s="124">
        <v>0</v>
      </c>
      <c r="AG79" s="124">
        <v>0</v>
      </c>
      <c r="AH79" s="124">
        <v>0</v>
      </c>
      <c r="AI79" s="124">
        <v>77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770</v>
      </c>
      <c r="DF79" s="123">
        <f t="shared" si="59"/>
        <v>77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-71</v>
      </c>
      <c r="G80" s="124">
        <v>-71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71</v>
      </c>
      <c r="AF80" s="124">
        <v>0</v>
      </c>
      <c r="AG80" s="124">
        <v>0</v>
      </c>
      <c r="AH80" s="124">
        <v>0</v>
      </c>
      <c r="AI80" s="124">
        <v>71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710</v>
      </c>
      <c r="DF80" s="123">
        <f t="shared" si="59"/>
        <v>71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-98</v>
      </c>
      <c r="G81" s="124">
        <v>-98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98</v>
      </c>
      <c r="AF81" s="124">
        <v>0</v>
      </c>
      <c r="AG81" s="124">
        <v>0</v>
      </c>
      <c r="AH81" s="124">
        <v>0</v>
      </c>
      <c r="AI81" s="124">
        <v>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980</v>
      </c>
      <c r="DF81" s="123">
        <f t="shared" si="59"/>
        <v>98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-122</v>
      </c>
      <c r="G82" s="124">
        <v>-122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122</v>
      </c>
      <c r="AF82" s="124">
        <v>0</v>
      </c>
      <c r="AG82" s="124">
        <v>0</v>
      </c>
      <c r="AH82" s="124">
        <v>0</v>
      </c>
      <c r="AI82" s="124">
        <v>122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1220</v>
      </c>
      <c r="DF82" s="123">
        <f t="shared" si="59"/>
        <v>122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-122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</v>
      </c>
      <c r="G83" s="124">
        <v>-2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</v>
      </c>
      <c r="AF83" s="124">
        <v>0</v>
      </c>
      <c r="AG83" s="124">
        <v>0</v>
      </c>
      <c r="AH83" s="124">
        <v>0</v>
      </c>
      <c r="AI83" s="124">
        <v>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20</v>
      </c>
      <c r="DF83" s="123">
        <f t="shared" si="59"/>
        <v>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</v>
      </c>
      <c r="G84" s="124">
        <v>-24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</v>
      </c>
      <c r="AF84" s="124">
        <v>0</v>
      </c>
      <c r="AG84" s="124">
        <v>0</v>
      </c>
      <c r="AH84" s="124">
        <v>0</v>
      </c>
      <c r="AI84" s="124">
        <v>24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240</v>
      </c>
      <c r="DF84" s="123">
        <f t="shared" si="59"/>
        <v>24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-54</v>
      </c>
      <c r="G85" s="124">
        <v>-54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54</v>
      </c>
      <c r="AF85" s="124">
        <v>0</v>
      </c>
      <c r="AG85" s="124">
        <v>0</v>
      </c>
      <c r="AH85" s="124">
        <v>0</v>
      </c>
      <c r="AI85" s="124">
        <v>54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540</v>
      </c>
      <c r="DF85" s="123">
        <f t="shared" si="59"/>
        <v>54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-100</v>
      </c>
      <c r="G86" s="124">
        <v>-100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100</v>
      </c>
      <c r="AF86" s="124">
        <v>0</v>
      </c>
      <c r="AG86" s="124">
        <v>0</v>
      </c>
      <c r="AH86" s="124">
        <v>0</v>
      </c>
      <c r="AI86" s="124">
        <v>100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1000</v>
      </c>
      <c r="DF86" s="123">
        <f t="shared" si="59"/>
        <v>100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-100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-22.5</v>
      </c>
      <c r="N88" s="124">
        <v>-22.5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22.5</v>
      </c>
      <c r="AG88" s="124">
        <v>0</v>
      </c>
      <c r="AH88" s="124">
        <v>0</v>
      </c>
      <c r="AI88" s="124">
        <v>22.5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22.5</v>
      </c>
      <c r="BR88" s="125">
        <f t="shared" si="47"/>
        <v>0</v>
      </c>
      <c r="BS88" s="125">
        <f t="shared" si="47"/>
        <v>0</v>
      </c>
      <c r="BT88" s="125">
        <f t="shared" si="48"/>
        <v>-22.5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225</v>
      </c>
      <c r="DB88" s="122">
        <f t="shared" si="57"/>
        <v>0</v>
      </c>
      <c r="DC88" s="122">
        <f t="shared" si="57"/>
        <v>0</v>
      </c>
      <c r="DD88" s="122">
        <f t="shared" si="58"/>
        <v>225</v>
      </c>
      <c r="DF88" s="123">
        <f t="shared" si="59"/>
        <v>0</v>
      </c>
      <c r="DG88" s="123">
        <f t="shared" si="60"/>
        <v>22.5</v>
      </c>
      <c r="DH88" s="123">
        <f t="shared" si="61"/>
        <v>0</v>
      </c>
      <c r="DI88" s="123">
        <f t="shared" si="62"/>
        <v>0</v>
      </c>
      <c r="DJ88" s="123">
        <f t="shared" si="63"/>
        <v>-22.5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-32</v>
      </c>
      <c r="G89" s="124">
        <v>-32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-43.737000000000002</v>
      </c>
      <c r="N89" s="124">
        <v>-43.737000000000002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32</v>
      </c>
      <c r="AF89" s="124">
        <v>43.737000000000002</v>
      </c>
      <c r="AG89" s="124">
        <v>0</v>
      </c>
      <c r="AH89" s="124">
        <v>0</v>
      </c>
      <c r="AI89" s="124">
        <v>75.736999999999995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32</v>
      </c>
      <c r="BQ89" s="125">
        <f t="shared" si="47"/>
        <v>43.737000000000002</v>
      </c>
      <c r="BR89" s="125">
        <f t="shared" si="47"/>
        <v>0</v>
      </c>
      <c r="BS89" s="125">
        <f t="shared" si="47"/>
        <v>0</v>
      </c>
      <c r="BT89" s="125">
        <f t="shared" si="48"/>
        <v>-75.736999999999995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320</v>
      </c>
      <c r="DA89" s="122">
        <f t="shared" si="57"/>
        <v>437.37</v>
      </c>
      <c r="DB89" s="122">
        <f t="shared" si="57"/>
        <v>0</v>
      </c>
      <c r="DC89" s="122">
        <f t="shared" si="57"/>
        <v>0</v>
      </c>
      <c r="DD89" s="122">
        <f t="shared" si="58"/>
        <v>757.37</v>
      </c>
      <c r="DF89" s="123">
        <f t="shared" si="59"/>
        <v>32</v>
      </c>
      <c r="DG89" s="123">
        <f t="shared" si="60"/>
        <v>43.737000000000002</v>
      </c>
      <c r="DH89" s="123">
        <f t="shared" si="61"/>
        <v>0</v>
      </c>
      <c r="DI89" s="123">
        <f t="shared" si="62"/>
        <v>0</v>
      </c>
      <c r="DJ89" s="123">
        <f t="shared" si="63"/>
        <v>-75.736999999999995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-17.501000000000001</v>
      </c>
      <c r="G90" s="124">
        <v>-17.501000000000001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-10.843</v>
      </c>
      <c r="N90" s="124">
        <v>-10.843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17.501000000000001</v>
      </c>
      <c r="AF90" s="124">
        <v>10.843</v>
      </c>
      <c r="AG90" s="124">
        <v>0</v>
      </c>
      <c r="AH90" s="124">
        <v>0</v>
      </c>
      <c r="AI90" s="124">
        <v>28.344000000000001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17.501000000000001</v>
      </c>
      <c r="BQ90" s="125">
        <f t="shared" si="47"/>
        <v>10.843</v>
      </c>
      <c r="BR90" s="125">
        <f t="shared" si="47"/>
        <v>0</v>
      </c>
      <c r="BS90" s="125">
        <f t="shared" si="47"/>
        <v>0</v>
      </c>
      <c r="BT90" s="125">
        <f t="shared" si="48"/>
        <v>-28.344000000000001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175.01000000000002</v>
      </c>
      <c r="DA90" s="122">
        <f t="shared" si="57"/>
        <v>108.43</v>
      </c>
      <c r="DB90" s="122">
        <f t="shared" si="57"/>
        <v>0</v>
      </c>
      <c r="DC90" s="122">
        <f t="shared" si="57"/>
        <v>0</v>
      </c>
      <c r="DD90" s="122">
        <f t="shared" si="58"/>
        <v>283.44000000000005</v>
      </c>
      <c r="DF90" s="123">
        <f t="shared" si="59"/>
        <v>17.501000000000001</v>
      </c>
      <c r="DG90" s="123">
        <f t="shared" si="60"/>
        <v>10.843</v>
      </c>
      <c r="DH90" s="123">
        <f t="shared" si="61"/>
        <v>0</v>
      </c>
      <c r="DI90" s="123">
        <f t="shared" si="62"/>
        <v>0</v>
      </c>
      <c r="DJ90" s="123">
        <f t="shared" si="63"/>
        <v>-28.344000000000001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0.83569150000000003</v>
      </c>
      <c r="BQ99" s="129">
        <f t="shared" ref="BQ99:BT99" si="68">SUM(BQ3:BQ98)/4000</f>
        <v>0.11639475000000002</v>
      </c>
      <c r="BR99" s="129">
        <f t="shared" si="68"/>
        <v>0</v>
      </c>
      <c r="BS99" s="129">
        <f t="shared" si="68"/>
        <v>0</v>
      </c>
      <c r="BT99" s="129">
        <f t="shared" si="68"/>
        <v>-0.95208625000000002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0.83569150000000014</v>
      </c>
      <c r="DA99" s="131">
        <f t="shared" ref="DA99:DD99" si="73">SUM(DA3:DA98)/40000</f>
        <v>0.11639475000000001</v>
      </c>
      <c r="DB99" s="131">
        <f t="shared" si="73"/>
        <v>0</v>
      </c>
      <c r="DC99" s="131">
        <f t="shared" si="73"/>
        <v>0</v>
      </c>
      <c r="DD99" s="131">
        <f t="shared" si="73"/>
        <v>0.95208625000000013</v>
      </c>
      <c r="DE99" s="128"/>
      <c r="DF99" s="123">
        <f t="shared" si="59"/>
        <v>0.83569150000000003</v>
      </c>
      <c r="DG99" s="123">
        <f t="shared" si="60"/>
        <v>0.11639475000000002</v>
      </c>
      <c r="DH99" s="123">
        <f t="shared" si="61"/>
        <v>0</v>
      </c>
      <c r="DI99" s="123">
        <f t="shared" si="62"/>
        <v>0</v>
      </c>
      <c r="DJ99" s="123">
        <f t="shared" si="63"/>
        <v>-0.95208625000000002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44686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44686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17.649999999999999</v>
      </c>
      <c r="I3" s="95">
        <v>146.85</v>
      </c>
      <c r="J3" s="95">
        <v>46.01</v>
      </c>
      <c r="K3" s="95">
        <v>2.44</v>
      </c>
      <c r="L3" s="95">
        <v>0</v>
      </c>
      <c r="M3" s="114">
        <v>0.17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213.12</v>
      </c>
      <c r="W3">
        <v>17.649999999999999</v>
      </c>
      <c r="X3">
        <v>146.85</v>
      </c>
      <c r="Y3">
        <v>2.44</v>
      </c>
      <c r="Z3">
        <v>0.17</v>
      </c>
      <c r="AA3">
        <v>46.01</v>
      </c>
    </row>
    <row r="4" spans="1:27">
      <c r="G4" t="s">
        <v>46</v>
      </c>
      <c r="H4" s="115">
        <v>14.89</v>
      </c>
      <c r="I4" s="88">
        <v>147.31</v>
      </c>
      <c r="J4" s="88">
        <v>43.28</v>
      </c>
      <c r="K4" s="88">
        <v>2.31</v>
      </c>
      <c r="L4" s="88">
        <v>0</v>
      </c>
      <c r="M4" s="116">
        <v>7.0000000000000007E-2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207.86</v>
      </c>
      <c r="W4">
        <v>14.89</v>
      </c>
      <c r="X4">
        <v>147.31</v>
      </c>
      <c r="Y4">
        <v>2.31</v>
      </c>
      <c r="Z4">
        <v>7.0000000000000007E-2</v>
      </c>
      <c r="AA4">
        <v>43.28</v>
      </c>
    </row>
    <row r="5" spans="1:27">
      <c r="G5" t="s">
        <v>47</v>
      </c>
      <c r="H5" s="115">
        <v>13.09</v>
      </c>
      <c r="I5" s="88">
        <v>128.91</v>
      </c>
      <c r="J5" s="88">
        <v>43.43</v>
      </c>
      <c r="K5" s="88">
        <v>2.38</v>
      </c>
      <c r="L5" s="88">
        <v>0</v>
      </c>
      <c r="M5" s="116">
        <v>0.02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187.83</v>
      </c>
      <c r="W5">
        <v>13.09</v>
      </c>
      <c r="X5">
        <v>128.91</v>
      </c>
      <c r="Y5">
        <v>2.38</v>
      </c>
      <c r="Z5">
        <v>0.02</v>
      </c>
      <c r="AA5">
        <v>43.43</v>
      </c>
    </row>
    <row r="6" spans="1:27">
      <c r="G6" t="s">
        <v>48</v>
      </c>
      <c r="H6" s="115">
        <v>0</v>
      </c>
      <c r="I6" s="88">
        <v>108.02</v>
      </c>
      <c r="J6" s="88">
        <v>44.3</v>
      </c>
      <c r="K6" s="88">
        <v>2.5299999999999998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154.85</v>
      </c>
      <c r="W6">
        <v>0</v>
      </c>
      <c r="X6">
        <v>108.02</v>
      </c>
      <c r="Y6">
        <v>2.5299999999999998</v>
      </c>
      <c r="Z6">
        <v>0</v>
      </c>
      <c r="AA6">
        <v>44.3</v>
      </c>
    </row>
    <row r="7" spans="1:27">
      <c r="G7" t="s">
        <v>49</v>
      </c>
      <c r="H7" s="115">
        <v>24.74</v>
      </c>
      <c r="I7" s="88">
        <v>76.180000000000007</v>
      </c>
      <c r="J7" s="88">
        <v>43.23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144.15</v>
      </c>
      <c r="W7">
        <v>24.74</v>
      </c>
      <c r="X7">
        <v>76.180000000000007</v>
      </c>
      <c r="Y7">
        <v>0</v>
      </c>
      <c r="Z7">
        <v>0</v>
      </c>
      <c r="AA7">
        <v>43.23</v>
      </c>
    </row>
    <row r="8" spans="1:27">
      <c r="G8" t="s">
        <v>50</v>
      </c>
      <c r="H8" s="115">
        <v>20.95</v>
      </c>
      <c r="I8" s="88">
        <v>43.69</v>
      </c>
      <c r="J8" s="88">
        <v>42.86</v>
      </c>
      <c r="K8" s="88">
        <v>2.76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110.26</v>
      </c>
      <c r="W8">
        <v>20.95</v>
      </c>
      <c r="X8">
        <v>43.69</v>
      </c>
      <c r="Y8">
        <v>2.76</v>
      </c>
      <c r="Z8">
        <v>0</v>
      </c>
      <c r="AA8">
        <v>42.86</v>
      </c>
    </row>
    <row r="9" spans="1:27">
      <c r="G9" t="s">
        <v>51</v>
      </c>
      <c r="H9" s="115">
        <v>11.19</v>
      </c>
      <c r="I9" s="88">
        <v>34.840000000000003</v>
      </c>
      <c r="J9" s="88">
        <v>44.48</v>
      </c>
      <c r="K9" s="88">
        <v>3.03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93.54</v>
      </c>
      <c r="W9">
        <v>11.19</v>
      </c>
      <c r="X9">
        <v>34.840000000000003</v>
      </c>
      <c r="Y9">
        <v>3.03</v>
      </c>
      <c r="Z9">
        <v>0</v>
      </c>
      <c r="AA9">
        <v>44.48</v>
      </c>
    </row>
    <row r="10" spans="1:27">
      <c r="G10" t="s">
        <v>52</v>
      </c>
      <c r="H10" s="115">
        <v>0</v>
      </c>
      <c r="I10" s="88">
        <v>0</v>
      </c>
      <c r="J10" s="88">
        <v>43.48</v>
      </c>
      <c r="K10" s="88">
        <v>3.19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46.67</v>
      </c>
      <c r="W10">
        <v>0</v>
      </c>
      <c r="X10">
        <v>0</v>
      </c>
      <c r="Y10">
        <v>3.19</v>
      </c>
      <c r="Z10">
        <v>0</v>
      </c>
      <c r="AA10">
        <v>43.48</v>
      </c>
    </row>
    <row r="11" spans="1:27">
      <c r="G11" t="s">
        <v>53</v>
      </c>
      <c r="H11" s="115">
        <v>14.68</v>
      </c>
      <c r="I11" s="88">
        <v>0</v>
      </c>
      <c r="J11" s="88">
        <v>45.13</v>
      </c>
      <c r="K11" s="88">
        <v>0</v>
      </c>
      <c r="L11" s="88">
        <v>0</v>
      </c>
      <c r="M11" s="116">
        <v>0</v>
      </c>
      <c r="N11" s="115">
        <v>0</v>
      </c>
      <c r="O11" s="88">
        <v>-5</v>
      </c>
      <c r="P11" s="88">
        <v>0</v>
      </c>
      <c r="Q11" s="88">
        <v>0</v>
      </c>
      <c r="R11" s="88">
        <v>0</v>
      </c>
      <c r="S11" s="116">
        <v>0</v>
      </c>
      <c r="U11" s="115">
        <v>-5</v>
      </c>
      <c r="V11" s="116">
        <v>59.81</v>
      </c>
      <c r="W11">
        <v>14.68</v>
      </c>
      <c r="X11">
        <v>-5</v>
      </c>
      <c r="Y11">
        <v>0</v>
      </c>
      <c r="Z11">
        <v>0</v>
      </c>
      <c r="AA11">
        <v>45.13</v>
      </c>
    </row>
    <row r="12" spans="1:27">
      <c r="G12" t="s">
        <v>54</v>
      </c>
      <c r="H12" s="115">
        <v>9.7799999999999994</v>
      </c>
      <c r="I12" s="88">
        <v>0</v>
      </c>
      <c r="J12" s="88">
        <v>0</v>
      </c>
      <c r="K12" s="88">
        <v>3.63</v>
      </c>
      <c r="L12" s="88">
        <v>0</v>
      </c>
      <c r="M12" s="116">
        <v>0</v>
      </c>
      <c r="N12" s="115">
        <v>0</v>
      </c>
      <c r="O12" s="88">
        <v>-20</v>
      </c>
      <c r="P12" s="88">
        <v>0</v>
      </c>
      <c r="Q12" s="88">
        <v>0</v>
      </c>
      <c r="R12" s="88">
        <v>0</v>
      </c>
      <c r="S12" s="116">
        <v>0</v>
      </c>
      <c r="U12" s="115">
        <v>-20</v>
      </c>
      <c r="V12" s="116">
        <v>13.41</v>
      </c>
      <c r="W12">
        <v>9.7799999999999994</v>
      </c>
      <c r="X12">
        <v>-20</v>
      </c>
      <c r="Y12">
        <v>3.63</v>
      </c>
      <c r="Z12">
        <v>0</v>
      </c>
      <c r="AA12">
        <v>0</v>
      </c>
    </row>
    <row r="13" spans="1:27">
      <c r="G13" t="s">
        <v>55</v>
      </c>
      <c r="H13" s="115">
        <v>2.04</v>
      </c>
      <c r="I13" s="88">
        <v>0</v>
      </c>
      <c r="J13" s="88">
        <v>0</v>
      </c>
      <c r="K13" s="88">
        <v>3.7</v>
      </c>
      <c r="L13" s="88">
        <v>0</v>
      </c>
      <c r="M13" s="116">
        <v>0</v>
      </c>
      <c r="N13" s="115">
        <v>0</v>
      </c>
      <c r="O13" s="88">
        <v>-5</v>
      </c>
      <c r="P13" s="88">
        <v>0</v>
      </c>
      <c r="Q13" s="88">
        <v>0</v>
      </c>
      <c r="R13" s="88">
        <v>0</v>
      </c>
      <c r="S13" s="116">
        <v>0</v>
      </c>
      <c r="U13" s="115">
        <v>-5</v>
      </c>
      <c r="V13" s="116">
        <v>5.74</v>
      </c>
      <c r="W13">
        <v>2.04</v>
      </c>
      <c r="X13">
        <v>-5</v>
      </c>
      <c r="Y13">
        <v>3.7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3.85</v>
      </c>
      <c r="L14" s="88">
        <v>0</v>
      </c>
      <c r="M14" s="116">
        <v>0.19</v>
      </c>
      <c r="N14" s="115">
        <v>0</v>
      </c>
      <c r="O14" s="88">
        <v>-20</v>
      </c>
      <c r="P14" s="88">
        <v>0</v>
      </c>
      <c r="Q14" s="88">
        <v>0</v>
      </c>
      <c r="R14" s="88">
        <v>0</v>
      </c>
      <c r="S14" s="116">
        <v>0</v>
      </c>
      <c r="U14" s="115">
        <v>-20</v>
      </c>
      <c r="V14" s="116">
        <v>4.04</v>
      </c>
      <c r="W14">
        <v>0</v>
      </c>
      <c r="X14">
        <v>-20</v>
      </c>
      <c r="Y14">
        <v>3.85</v>
      </c>
      <c r="Z14">
        <v>0.19</v>
      </c>
      <c r="AA14">
        <v>0</v>
      </c>
    </row>
    <row r="15" spans="1:27">
      <c r="G15" t="s">
        <v>57</v>
      </c>
      <c r="H15" s="115">
        <v>31.54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</v>
      </c>
      <c r="P15" s="88">
        <v>0</v>
      </c>
      <c r="Q15" s="88">
        <v>0</v>
      </c>
      <c r="R15" s="88">
        <v>0</v>
      </c>
      <c r="S15" s="116">
        <v>0</v>
      </c>
      <c r="U15" s="115">
        <v>-10</v>
      </c>
      <c r="V15" s="116">
        <v>31.54</v>
      </c>
      <c r="W15">
        <v>31.54</v>
      </c>
      <c r="X15">
        <v>-10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18.47</v>
      </c>
      <c r="I16" s="88">
        <v>0</v>
      </c>
      <c r="J16" s="88">
        <v>0</v>
      </c>
      <c r="K16" s="88">
        <v>5.6</v>
      </c>
      <c r="L16" s="88">
        <v>0</v>
      </c>
      <c r="M16" s="116">
        <v>0.19</v>
      </c>
      <c r="N16" s="115">
        <v>0</v>
      </c>
      <c r="O16" s="88">
        <v>-25</v>
      </c>
      <c r="P16" s="88">
        <v>0</v>
      </c>
      <c r="Q16" s="88">
        <v>0</v>
      </c>
      <c r="R16" s="88">
        <v>0</v>
      </c>
      <c r="S16" s="116">
        <v>0</v>
      </c>
      <c r="U16" s="115">
        <v>-25</v>
      </c>
      <c r="V16" s="116">
        <v>24.26</v>
      </c>
      <c r="W16">
        <v>18.47</v>
      </c>
      <c r="X16">
        <v>-25</v>
      </c>
      <c r="Y16">
        <v>5.6</v>
      </c>
      <c r="Z16">
        <v>0.19</v>
      </c>
      <c r="AA16">
        <v>0</v>
      </c>
    </row>
    <row r="17" spans="7:27">
      <c r="G17" t="s">
        <v>59</v>
      </c>
      <c r="H17" s="115">
        <v>5.14</v>
      </c>
      <c r="I17" s="88">
        <v>0</v>
      </c>
      <c r="J17" s="88">
        <v>0</v>
      </c>
      <c r="K17" s="88">
        <v>5.73</v>
      </c>
      <c r="L17" s="88">
        <v>0</v>
      </c>
      <c r="M17" s="116">
        <v>0.17</v>
      </c>
      <c r="N17" s="115">
        <v>0</v>
      </c>
      <c r="O17" s="88">
        <v>-35</v>
      </c>
      <c r="P17" s="88">
        <v>0</v>
      </c>
      <c r="Q17" s="88">
        <v>0</v>
      </c>
      <c r="R17" s="88">
        <v>0</v>
      </c>
      <c r="S17" s="116">
        <v>0</v>
      </c>
      <c r="U17" s="115">
        <v>-35</v>
      </c>
      <c r="V17" s="116">
        <v>11.04</v>
      </c>
      <c r="W17">
        <v>5.14</v>
      </c>
      <c r="X17">
        <v>-35</v>
      </c>
      <c r="Y17">
        <v>5.73</v>
      </c>
      <c r="Z17">
        <v>0.17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6.13</v>
      </c>
      <c r="L18" s="88">
        <v>0</v>
      </c>
      <c r="M18" s="116">
        <v>1.31</v>
      </c>
      <c r="N18" s="115">
        <v>0</v>
      </c>
      <c r="O18" s="88">
        <v>-50</v>
      </c>
      <c r="P18" s="88">
        <v>0</v>
      </c>
      <c r="Q18" s="88">
        <v>0</v>
      </c>
      <c r="R18" s="88">
        <v>0</v>
      </c>
      <c r="S18" s="116">
        <v>0</v>
      </c>
      <c r="U18" s="115">
        <v>-50</v>
      </c>
      <c r="V18" s="116">
        <v>7.44</v>
      </c>
      <c r="W18">
        <v>0</v>
      </c>
      <c r="X18">
        <v>-50</v>
      </c>
      <c r="Y18">
        <v>6.13</v>
      </c>
      <c r="Z18">
        <v>1.31</v>
      </c>
      <c r="AA18">
        <v>0</v>
      </c>
    </row>
    <row r="19" spans="7:27">
      <c r="G19" t="s">
        <v>61</v>
      </c>
      <c r="H19" s="115">
        <v>2.1800000000000002</v>
      </c>
      <c r="I19" s="88">
        <v>0</v>
      </c>
      <c r="J19" s="88">
        <v>0</v>
      </c>
      <c r="K19" s="88">
        <v>0</v>
      </c>
      <c r="L19" s="88">
        <v>0</v>
      </c>
      <c r="M19" s="116">
        <v>0.4</v>
      </c>
      <c r="N19" s="115">
        <v>0</v>
      </c>
      <c r="O19" s="88">
        <v>-80</v>
      </c>
      <c r="P19" s="88">
        <v>0</v>
      </c>
      <c r="Q19" s="88">
        <v>0</v>
      </c>
      <c r="R19" s="88">
        <v>0</v>
      </c>
      <c r="S19" s="116">
        <v>0</v>
      </c>
      <c r="U19" s="115">
        <v>-80</v>
      </c>
      <c r="V19" s="116">
        <v>2.58</v>
      </c>
      <c r="W19">
        <v>2.1800000000000002</v>
      </c>
      <c r="X19">
        <v>-80</v>
      </c>
      <c r="Y19">
        <v>0</v>
      </c>
      <c r="Z19">
        <v>0.4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7.78</v>
      </c>
      <c r="L20" s="88">
        <v>0</v>
      </c>
      <c r="M20" s="116">
        <v>0.35</v>
      </c>
      <c r="N20" s="115">
        <v>0</v>
      </c>
      <c r="O20" s="88">
        <v>-100</v>
      </c>
      <c r="P20" s="88">
        <v>-28</v>
      </c>
      <c r="Q20" s="88">
        <v>0</v>
      </c>
      <c r="R20" s="88">
        <v>0</v>
      </c>
      <c r="S20" s="116">
        <v>0</v>
      </c>
      <c r="U20" s="115">
        <v>-128</v>
      </c>
      <c r="V20" s="116">
        <v>8.1300000000000008</v>
      </c>
      <c r="W20">
        <v>0</v>
      </c>
      <c r="X20">
        <v>-100</v>
      </c>
      <c r="Y20">
        <v>7.78</v>
      </c>
      <c r="Z20">
        <v>0.35</v>
      </c>
      <c r="AA20">
        <v>-28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8.24</v>
      </c>
      <c r="L21" s="88">
        <v>0</v>
      </c>
      <c r="M21" s="116">
        <v>0.57999999999999996</v>
      </c>
      <c r="N21" s="115">
        <v>0</v>
      </c>
      <c r="O21" s="88">
        <v>-120</v>
      </c>
      <c r="P21" s="88">
        <v>-75</v>
      </c>
      <c r="Q21" s="88">
        <v>0</v>
      </c>
      <c r="R21" s="88">
        <v>0</v>
      </c>
      <c r="S21" s="116">
        <v>0</v>
      </c>
      <c r="U21" s="115">
        <v>-195</v>
      </c>
      <c r="V21" s="116">
        <v>8.82</v>
      </c>
      <c r="W21">
        <v>0</v>
      </c>
      <c r="X21">
        <v>-120</v>
      </c>
      <c r="Y21">
        <v>8.24</v>
      </c>
      <c r="Z21">
        <v>0.57999999999999996</v>
      </c>
      <c r="AA21">
        <v>-75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8.69</v>
      </c>
      <c r="L22" s="88">
        <v>0</v>
      </c>
      <c r="M22" s="116">
        <v>0</v>
      </c>
      <c r="N22" s="115">
        <v>0</v>
      </c>
      <c r="O22" s="88">
        <v>-140</v>
      </c>
      <c r="P22" s="88">
        <v>-174</v>
      </c>
      <c r="Q22" s="88">
        <v>0</v>
      </c>
      <c r="R22" s="88">
        <v>0</v>
      </c>
      <c r="S22" s="116">
        <v>0</v>
      </c>
      <c r="U22" s="115">
        <v>-314</v>
      </c>
      <c r="V22" s="116">
        <v>8.69</v>
      </c>
      <c r="W22">
        <v>0</v>
      </c>
      <c r="X22">
        <v>-140</v>
      </c>
      <c r="Y22">
        <v>8.69</v>
      </c>
      <c r="Z22">
        <v>0</v>
      </c>
      <c r="AA22">
        <v>-174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2.39</v>
      </c>
      <c r="N23" s="115">
        <v>0</v>
      </c>
      <c r="O23" s="88">
        <v>-150</v>
      </c>
      <c r="P23" s="88">
        <v>-120</v>
      </c>
      <c r="Q23" s="88">
        <v>0</v>
      </c>
      <c r="R23" s="88">
        <v>0</v>
      </c>
      <c r="S23" s="116">
        <v>0</v>
      </c>
      <c r="U23" s="115">
        <v>-270</v>
      </c>
      <c r="V23" s="116">
        <v>2.39</v>
      </c>
      <c r="W23">
        <v>0</v>
      </c>
      <c r="X23">
        <v>-150</v>
      </c>
      <c r="Y23">
        <v>0</v>
      </c>
      <c r="Z23">
        <v>2.39</v>
      </c>
      <c r="AA23">
        <v>-120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8.6999999999999993</v>
      </c>
      <c r="L24" s="88">
        <v>0</v>
      </c>
      <c r="M24" s="116">
        <v>1.57</v>
      </c>
      <c r="N24" s="115">
        <v>0</v>
      </c>
      <c r="O24" s="88">
        <v>-165</v>
      </c>
      <c r="P24" s="88">
        <v>-170</v>
      </c>
      <c r="Q24" s="88">
        <v>0</v>
      </c>
      <c r="R24" s="88">
        <v>0</v>
      </c>
      <c r="S24" s="116">
        <v>0</v>
      </c>
      <c r="U24" s="115">
        <v>-335</v>
      </c>
      <c r="V24" s="116">
        <v>10.27</v>
      </c>
      <c r="W24">
        <v>0</v>
      </c>
      <c r="X24">
        <v>-165</v>
      </c>
      <c r="Y24">
        <v>8.6999999999999993</v>
      </c>
      <c r="Z24">
        <v>1.57</v>
      </c>
      <c r="AA24">
        <v>-170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8.69</v>
      </c>
      <c r="L25" s="88">
        <v>0</v>
      </c>
      <c r="M25" s="116">
        <v>2.52</v>
      </c>
      <c r="N25" s="115">
        <v>0</v>
      </c>
      <c r="O25" s="88">
        <v>-180</v>
      </c>
      <c r="P25" s="88">
        <v>-215</v>
      </c>
      <c r="Q25" s="88">
        <v>0</v>
      </c>
      <c r="R25" s="88">
        <v>0</v>
      </c>
      <c r="S25" s="116">
        <v>0</v>
      </c>
      <c r="U25" s="115">
        <v>-395</v>
      </c>
      <c r="V25" s="116">
        <v>11.21</v>
      </c>
      <c r="W25">
        <v>0</v>
      </c>
      <c r="X25">
        <v>-180</v>
      </c>
      <c r="Y25">
        <v>8.69</v>
      </c>
      <c r="Z25">
        <v>2.52</v>
      </c>
      <c r="AA25">
        <v>-215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7.45</v>
      </c>
      <c r="L26" s="88">
        <v>0</v>
      </c>
      <c r="M26" s="116">
        <v>0.71</v>
      </c>
      <c r="N26" s="115">
        <v>0</v>
      </c>
      <c r="O26" s="88">
        <v>-185</v>
      </c>
      <c r="P26" s="88">
        <v>-276</v>
      </c>
      <c r="Q26" s="88">
        <v>0</v>
      </c>
      <c r="R26" s="88">
        <v>0</v>
      </c>
      <c r="S26" s="116">
        <v>0</v>
      </c>
      <c r="U26" s="115">
        <v>-461</v>
      </c>
      <c r="V26" s="116">
        <v>8.16</v>
      </c>
      <c r="W26">
        <v>0</v>
      </c>
      <c r="X26">
        <v>-185</v>
      </c>
      <c r="Y26">
        <v>7.45</v>
      </c>
      <c r="Z26">
        <v>0.71</v>
      </c>
      <c r="AA26">
        <v>-276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0.23</v>
      </c>
      <c r="N27" s="115">
        <v>0</v>
      </c>
      <c r="O27" s="88">
        <v>-180</v>
      </c>
      <c r="P27" s="88">
        <v>-162</v>
      </c>
      <c r="Q27" s="88">
        <v>0</v>
      </c>
      <c r="R27" s="88">
        <v>0</v>
      </c>
      <c r="S27" s="116">
        <v>0</v>
      </c>
      <c r="U27" s="115">
        <v>-342</v>
      </c>
      <c r="V27" s="116">
        <v>0.23</v>
      </c>
      <c r="W27">
        <v>0</v>
      </c>
      <c r="X27">
        <v>-180</v>
      </c>
      <c r="Y27">
        <v>0</v>
      </c>
      <c r="Z27">
        <v>0.23</v>
      </c>
      <c r="AA27">
        <v>-162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2.1800000000000002</v>
      </c>
      <c r="N28" s="115">
        <v>0</v>
      </c>
      <c r="O28" s="88">
        <v>-195</v>
      </c>
      <c r="P28" s="88">
        <v>-238</v>
      </c>
      <c r="Q28" s="88">
        <v>0</v>
      </c>
      <c r="R28" s="88">
        <v>0</v>
      </c>
      <c r="S28" s="116">
        <v>0</v>
      </c>
      <c r="U28" s="115">
        <v>-433</v>
      </c>
      <c r="V28" s="116">
        <v>2.1800000000000002</v>
      </c>
      <c r="W28">
        <v>0</v>
      </c>
      <c r="X28">
        <v>-195</v>
      </c>
      <c r="Y28">
        <v>0</v>
      </c>
      <c r="Z28">
        <v>2.1800000000000002</v>
      </c>
      <c r="AA28">
        <v>-238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0.35</v>
      </c>
      <c r="N29" s="115">
        <v>0</v>
      </c>
      <c r="O29" s="88">
        <v>-195</v>
      </c>
      <c r="P29" s="88">
        <v>-299</v>
      </c>
      <c r="Q29" s="88">
        <v>0</v>
      </c>
      <c r="R29" s="88">
        <v>0</v>
      </c>
      <c r="S29" s="116">
        <v>0</v>
      </c>
      <c r="U29" s="115">
        <v>-494</v>
      </c>
      <c r="V29" s="116">
        <v>0.35</v>
      </c>
      <c r="W29">
        <v>0</v>
      </c>
      <c r="X29">
        <v>-195</v>
      </c>
      <c r="Y29">
        <v>0</v>
      </c>
      <c r="Z29">
        <v>0.35</v>
      </c>
      <c r="AA29">
        <v>-299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3.15</v>
      </c>
      <c r="N30" s="115">
        <v>0</v>
      </c>
      <c r="O30" s="88">
        <v>-200</v>
      </c>
      <c r="P30" s="88">
        <v>-377</v>
      </c>
      <c r="Q30" s="88">
        <v>0</v>
      </c>
      <c r="R30" s="88">
        <v>0</v>
      </c>
      <c r="S30" s="116">
        <v>0</v>
      </c>
      <c r="U30" s="115">
        <v>-577</v>
      </c>
      <c r="V30" s="116">
        <v>3.15</v>
      </c>
      <c r="W30">
        <v>0</v>
      </c>
      <c r="X30">
        <v>-200</v>
      </c>
      <c r="Y30">
        <v>0</v>
      </c>
      <c r="Z30">
        <v>3.15</v>
      </c>
      <c r="AA30">
        <v>-377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2.73</v>
      </c>
      <c r="N31" s="115">
        <v>0</v>
      </c>
      <c r="O31" s="88">
        <v>-210</v>
      </c>
      <c r="P31" s="88">
        <v>-410</v>
      </c>
      <c r="Q31" s="88">
        <v>0</v>
      </c>
      <c r="R31" s="88">
        <v>0</v>
      </c>
      <c r="S31" s="116">
        <v>0</v>
      </c>
      <c r="U31" s="115">
        <v>-620</v>
      </c>
      <c r="V31" s="116">
        <v>2.73</v>
      </c>
      <c r="W31">
        <v>0</v>
      </c>
      <c r="X31">
        <v>-210</v>
      </c>
      <c r="Y31">
        <v>0</v>
      </c>
      <c r="Z31">
        <v>2.73</v>
      </c>
      <c r="AA31">
        <v>-410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6.37</v>
      </c>
      <c r="N32" s="115">
        <v>0</v>
      </c>
      <c r="O32" s="88">
        <v>-225</v>
      </c>
      <c r="P32" s="88">
        <v>-454</v>
      </c>
      <c r="Q32" s="88">
        <v>0</v>
      </c>
      <c r="R32" s="88">
        <v>0</v>
      </c>
      <c r="S32" s="116">
        <v>0</v>
      </c>
      <c r="U32" s="115">
        <v>-679</v>
      </c>
      <c r="V32" s="116">
        <v>6.37</v>
      </c>
      <c r="W32">
        <v>0</v>
      </c>
      <c r="X32">
        <v>-225</v>
      </c>
      <c r="Y32">
        <v>0</v>
      </c>
      <c r="Z32">
        <v>6.37</v>
      </c>
      <c r="AA32">
        <v>-454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1.59</v>
      </c>
      <c r="N33" s="115">
        <v>0</v>
      </c>
      <c r="O33" s="88">
        <v>-245</v>
      </c>
      <c r="P33" s="88">
        <v>-478</v>
      </c>
      <c r="Q33" s="88">
        <v>0</v>
      </c>
      <c r="R33" s="88">
        <v>0</v>
      </c>
      <c r="S33" s="116">
        <v>0</v>
      </c>
      <c r="U33" s="115">
        <v>-723</v>
      </c>
      <c r="V33" s="116">
        <v>1.59</v>
      </c>
      <c r="W33">
        <v>0</v>
      </c>
      <c r="X33">
        <v>-245</v>
      </c>
      <c r="Y33">
        <v>0</v>
      </c>
      <c r="Z33">
        <v>1.59</v>
      </c>
      <c r="AA33">
        <v>-478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1.52</v>
      </c>
      <c r="N34" s="115">
        <v>0</v>
      </c>
      <c r="O34" s="88">
        <v>-250</v>
      </c>
      <c r="P34" s="88">
        <v>-483</v>
      </c>
      <c r="Q34" s="88">
        <v>0</v>
      </c>
      <c r="R34" s="88">
        <v>0</v>
      </c>
      <c r="S34" s="116">
        <v>0</v>
      </c>
      <c r="U34" s="115">
        <v>-733</v>
      </c>
      <c r="V34" s="116">
        <v>1.52</v>
      </c>
      <c r="W34">
        <v>0</v>
      </c>
      <c r="X34">
        <v>-250</v>
      </c>
      <c r="Y34">
        <v>0</v>
      </c>
      <c r="Z34">
        <v>1.52</v>
      </c>
      <c r="AA34">
        <v>-483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1.93</v>
      </c>
      <c r="N35" s="115">
        <v>0</v>
      </c>
      <c r="O35" s="88">
        <v>-275</v>
      </c>
      <c r="P35" s="88">
        <v>-490</v>
      </c>
      <c r="Q35" s="88">
        <v>0</v>
      </c>
      <c r="R35" s="88">
        <v>0</v>
      </c>
      <c r="S35" s="116">
        <v>0</v>
      </c>
      <c r="U35" s="115">
        <v>-765</v>
      </c>
      <c r="V35" s="116">
        <v>1.93</v>
      </c>
      <c r="W35">
        <v>0</v>
      </c>
      <c r="X35">
        <v>-275</v>
      </c>
      <c r="Y35">
        <v>0</v>
      </c>
      <c r="Z35">
        <v>1.93</v>
      </c>
      <c r="AA35">
        <v>-490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2.13</v>
      </c>
      <c r="N36" s="115">
        <v>0</v>
      </c>
      <c r="O36" s="88">
        <v>-285</v>
      </c>
      <c r="P36" s="88">
        <v>-508</v>
      </c>
      <c r="Q36" s="88">
        <v>0</v>
      </c>
      <c r="R36" s="88">
        <v>0</v>
      </c>
      <c r="S36" s="116">
        <v>0</v>
      </c>
      <c r="U36" s="115">
        <v>-793</v>
      </c>
      <c r="V36" s="116">
        <v>2.13</v>
      </c>
      <c r="W36">
        <v>0</v>
      </c>
      <c r="X36">
        <v>-285</v>
      </c>
      <c r="Y36">
        <v>0</v>
      </c>
      <c r="Z36">
        <v>2.13</v>
      </c>
      <c r="AA36">
        <v>-508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38.659999999999997</v>
      </c>
      <c r="L37" s="88">
        <v>0</v>
      </c>
      <c r="M37" s="116">
        <v>3.87</v>
      </c>
      <c r="N37" s="115">
        <v>0</v>
      </c>
      <c r="O37" s="88">
        <v>-300</v>
      </c>
      <c r="P37" s="88">
        <v>-524</v>
      </c>
      <c r="Q37" s="88">
        <v>0</v>
      </c>
      <c r="R37" s="88">
        <v>0</v>
      </c>
      <c r="S37" s="116">
        <v>0</v>
      </c>
      <c r="U37" s="115">
        <v>-824</v>
      </c>
      <c r="V37" s="116">
        <v>42.53</v>
      </c>
      <c r="W37">
        <v>0</v>
      </c>
      <c r="X37">
        <v>-300</v>
      </c>
      <c r="Y37">
        <v>38.659999999999997</v>
      </c>
      <c r="Z37">
        <v>3.87</v>
      </c>
      <c r="AA37">
        <v>-524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38.67</v>
      </c>
      <c r="L38" s="88">
        <v>0</v>
      </c>
      <c r="M38" s="116">
        <v>3.77</v>
      </c>
      <c r="N38" s="115">
        <v>0</v>
      </c>
      <c r="O38" s="88">
        <v>-310</v>
      </c>
      <c r="P38" s="88">
        <v>-533</v>
      </c>
      <c r="Q38" s="88">
        <v>0</v>
      </c>
      <c r="R38" s="88">
        <v>0</v>
      </c>
      <c r="S38" s="116">
        <v>0</v>
      </c>
      <c r="U38" s="115">
        <v>-843</v>
      </c>
      <c r="V38" s="116">
        <v>42.44</v>
      </c>
      <c r="W38">
        <v>0</v>
      </c>
      <c r="X38">
        <v>-310</v>
      </c>
      <c r="Y38">
        <v>38.67</v>
      </c>
      <c r="Z38">
        <v>3.77</v>
      </c>
      <c r="AA38">
        <v>-533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48.33</v>
      </c>
      <c r="L39" s="88">
        <v>0</v>
      </c>
      <c r="M39" s="116">
        <v>8.51</v>
      </c>
      <c r="N39" s="115">
        <v>0</v>
      </c>
      <c r="O39" s="88">
        <v>-305</v>
      </c>
      <c r="P39" s="88">
        <v>-508</v>
      </c>
      <c r="Q39" s="88">
        <v>0</v>
      </c>
      <c r="R39" s="88">
        <v>0</v>
      </c>
      <c r="S39" s="116">
        <v>0</v>
      </c>
      <c r="U39" s="115">
        <v>-813</v>
      </c>
      <c r="V39" s="116">
        <v>56.84</v>
      </c>
      <c r="W39">
        <v>0</v>
      </c>
      <c r="X39">
        <v>-305</v>
      </c>
      <c r="Y39">
        <v>48.33</v>
      </c>
      <c r="Z39">
        <v>8.51</v>
      </c>
      <c r="AA39">
        <v>-508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41.57</v>
      </c>
      <c r="L40" s="88">
        <v>0</v>
      </c>
      <c r="M40" s="116">
        <v>4.0599999999999996</v>
      </c>
      <c r="N40" s="115">
        <v>0</v>
      </c>
      <c r="O40" s="88">
        <v>-285</v>
      </c>
      <c r="P40" s="88">
        <v>-470</v>
      </c>
      <c r="Q40" s="88">
        <v>0</v>
      </c>
      <c r="R40" s="88">
        <v>0</v>
      </c>
      <c r="S40" s="116">
        <v>0</v>
      </c>
      <c r="U40" s="115">
        <v>-755</v>
      </c>
      <c r="V40" s="116">
        <v>45.63</v>
      </c>
      <c r="W40">
        <v>0</v>
      </c>
      <c r="X40">
        <v>-285</v>
      </c>
      <c r="Y40">
        <v>41.57</v>
      </c>
      <c r="Z40">
        <v>4.0599999999999996</v>
      </c>
      <c r="AA40">
        <v>-470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3.96</v>
      </c>
      <c r="N41" s="115">
        <v>0</v>
      </c>
      <c r="O41" s="88">
        <v>-280</v>
      </c>
      <c r="P41" s="88">
        <v>-436</v>
      </c>
      <c r="Q41" s="88">
        <v>0</v>
      </c>
      <c r="R41" s="88">
        <v>0</v>
      </c>
      <c r="S41" s="116">
        <v>0</v>
      </c>
      <c r="U41" s="115">
        <v>-716</v>
      </c>
      <c r="V41" s="116">
        <v>3.96</v>
      </c>
      <c r="W41">
        <v>0</v>
      </c>
      <c r="X41">
        <v>-280</v>
      </c>
      <c r="Y41">
        <v>0</v>
      </c>
      <c r="Z41">
        <v>3.96</v>
      </c>
      <c r="AA41">
        <v>-436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43.51</v>
      </c>
      <c r="L42" s="88">
        <v>0</v>
      </c>
      <c r="M42" s="116">
        <v>5.41</v>
      </c>
      <c r="N42" s="115">
        <v>0</v>
      </c>
      <c r="O42" s="88">
        <v>-275</v>
      </c>
      <c r="P42" s="88">
        <v>-409</v>
      </c>
      <c r="Q42" s="88">
        <v>0</v>
      </c>
      <c r="R42" s="88">
        <v>0</v>
      </c>
      <c r="S42" s="116">
        <v>0</v>
      </c>
      <c r="U42" s="115">
        <v>-684</v>
      </c>
      <c r="V42" s="116">
        <v>48.92</v>
      </c>
      <c r="W42">
        <v>0</v>
      </c>
      <c r="X42">
        <v>-275</v>
      </c>
      <c r="Y42">
        <v>43.51</v>
      </c>
      <c r="Z42">
        <v>5.41</v>
      </c>
      <c r="AA42">
        <v>-409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43.5</v>
      </c>
      <c r="L43" s="88">
        <v>0</v>
      </c>
      <c r="M43" s="116">
        <v>1.93</v>
      </c>
      <c r="N43" s="115">
        <v>0</v>
      </c>
      <c r="O43" s="88">
        <v>-265</v>
      </c>
      <c r="P43" s="88">
        <v>-383</v>
      </c>
      <c r="Q43" s="88">
        <v>0</v>
      </c>
      <c r="R43" s="88">
        <v>0</v>
      </c>
      <c r="S43" s="116">
        <v>0</v>
      </c>
      <c r="U43" s="115">
        <v>-648</v>
      </c>
      <c r="V43" s="116">
        <v>45.43</v>
      </c>
      <c r="W43">
        <v>0</v>
      </c>
      <c r="X43">
        <v>-265</v>
      </c>
      <c r="Y43">
        <v>43.5</v>
      </c>
      <c r="Z43">
        <v>1.93</v>
      </c>
      <c r="AA43">
        <v>-383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48.34</v>
      </c>
      <c r="L44" s="88">
        <v>0</v>
      </c>
      <c r="M44" s="116">
        <v>3.96</v>
      </c>
      <c r="N44" s="115">
        <v>0</v>
      </c>
      <c r="O44" s="88">
        <v>-250</v>
      </c>
      <c r="P44" s="88">
        <v>-358</v>
      </c>
      <c r="Q44" s="88">
        <v>0</v>
      </c>
      <c r="R44" s="88">
        <v>0</v>
      </c>
      <c r="S44" s="116">
        <v>0</v>
      </c>
      <c r="U44" s="115">
        <v>-608</v>
      </c>
      <c r="V44" s="116">
        <v>52.3</v>
      </c>
      <c r="W44">
        <v>0</v>
      </c>
      <c r="X44">
        <v>-250</v>
      </c>
      <c r="Y44">
        <v>48.34</v>
      </c>
      <c r="Z44">
        <v>3.96</v>
      </c>
      <c r="AA44">
        <v>-358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4.74</v>
      </c>
      <c r="N45" s="115">
        <v>0</v>
      </c>
      <c r="O45" s="88">
        <v>-240</v>
      </c>
      <c r="P45" s="88">
        <v>-334</v>
      </c>
      <c r="Q45" s="88">
        <v>0</v>
      </c>
      <c r="R45" s="88">
        <v>0</v>
      </c>
      <c r="S45" s="116">
        <v>0</v>
      </c>
      <c r="U45" s="115">
        <v>-574</v>
      </c>
      <c r="V45" s="116">
        <v>53.07</v>
      </c>
      <c r="W45">
        <v>0</v>
      </c>
      <c r="X45">
        <v>-240</v>
      </c>
      <c r="Y45">
        <v>48.33</v>
      </c>
      <c r="Z45">
        <v>4.74</v>
      </c>
      <c r="AA45">
        <v>-334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7.93</v>
      </c>
      <c r="N46" s="115">
        <v>0</v>
      </c>
      <c r="O46" s="88">
        <v>-225</v>
      </c>
      <c r="P46" s="88">
        <v>-312</v>
      </c>
      <c r="Q46" s="88">
        <v>0</v>
      </c>
      <c r="R46" s="88">
        <v>0</v>
      </c>
      <c r="S46" s="116">
        <v>0</v>
      </c>
      <c r="U46" s="115">
        <v>-537</v>
      </c>
      <c r="V46" s="116">
        <v>7.93</v>
      </c>
      <c r="W46">
        <v>0</v>
      </c>
      <c r="X46">
        <v>-225</v>
      </c>
      <c r="Y46">
        <v>0</v>
      </c>
      <c r="Z46">
        <v>7.93</v>
      </c>
      <c r="AA46">
        <v>-312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2.61</v>
      </c>
      <c r="N47" s="115">
        <v>0</v>
      </c>
      <c r="O47" s="88">
        <v>-215</v>
      </c>
      <c r="P47" s="88">
        <v>-288</v>
      </c>
      <c r="Q47" s="88">
        <v>0</v>
      </c>
      <c r="R47" s="88">
        <v>0</v>
      </c>
      <c r="S47" s="116">
        <v>0</v>
      </c>
      <c r="U47" s="115">
        <v>-503</v>
      </c>
      <c r="V47" s="116">
        <v>12.28</v>
      </c>
      <c r="W47">
        <v>0</v>
      </c>
      <c r="X47">
        <v>-215</v>
      </c>
      <c r="Y47">
        <v>9.67</v>
      </c>
      <c r="Z47">
        <v>2.61</v>
      </c>
      <c r="AA47">
        <v>-288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3.09</v>
      </c>
      <c r="N48" s="115">
        <v>0</v>
      </c>
      <c r="O48" s="88">
        <v>-205</v>
      </c>
      <c r="P48" s="88">
        <v>-266</v>
      </c>
      <c r="Q48" s="88">
        <v>0</v>
      </c>
      <c r="R48" s="88">
        <v>0</v>
      </c>
      <c r="S48" s="116">
        <v>0</v>
      </c>
      <c r="U48" s="115">
        <v>-471</v>
      </c>
      <c r="V48" s="116">
        <v>12.76</v>
      </c>
      <c r="W48">
        <v>0</v>
      </c>
      <c r="X48">
        <v>-205</v>
      </c>
      <c r="Y48">
        <v>9.67</v>
      </c>
      <c r="Z48">
        <v>3.09</v>
      </c>
      <c r="AA48">
        <v>-266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0</v>
      </c>
      <c r="M49" s="116">
        <v>2.0299999999999998</v>
      </c>
      <c r="N49" s="115">
        <v>0</v>
      </c>
      <c r="O49" s="88">
        <v>-195</v>
      </c>
      <c r="P49" s="88">
        <v>-245</v>
      </c>
      <c r="Q49" s="88">
        <v>0</v>
      </c>
      <c r="R49" s="88">
        <v>0</v>
      </c>
      <c r="S49" s="116">
        <v>0</v>
      </c>
      <c r="U49" s="115">
        <v>-440</v>
      </c>
      <c r="V49" s="116">
        <v>11.7</v>
      </c>
      <c r="W49">
        <v>0</v>
      </c>
      <c r="X49">
        <v>-195</v>
      </c>
      <c r="Y49">
        <v>9.67</v>
      </c>
      <c r="Z49">
        <v>2.0299999999999998</v>
      </c>
      <c r="AA49">
        <v>-245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9.67</v>
      </c>
      <c r="L50" s="88">
        <v>0</v>
      </c>
      <c r="M50" s="116">
        <v>0.48</v>
      </c>
      <c r="N50" s="115">
        <v>0</v>
      </c>
      <c r="O50" s="88">
        <v>-185</v>
      </c>
      <c r="P50" s="88">
        <v>-226</v>
      </c>
      <c r="Q50" s="88">
        <v>0</v>
      </c>
      <c r="R50" s="88">
        <v>0</v>
      </c>
      <c r="S50" s="116">
        <v>0</v>
      </c>
      <c r="U50" s="115">
        <v>-411</v>
      </c>
      <c r="V50" s="116">
        <v>10.15</v>
      </c>
      <c r="W50">
        <v>0</v>
      </c>
      <c r="X50">
        <v>-185</v>
      </c>
      <c r="Y50">
        <v>9.67</v>
      </c>
      <c r="Z50">
        <v>0.48</v>
      </c>
      <c r="AA50">
        <v>-226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3.19</v>
      </c>
      <c r="N51" s="115">
        <v>0</v>
      </c>
      <c r="O51" s="88">
        <v>-170</v>
      </c>
      <c r="P51" s="88">
        <v>-211</v>
      </c>
      <c r="Q51" s="88">
        <v>0</v>
      </c>
      <c r="R51" s="88">
        <v>0</v>
      </c>
      <c r="S51" s="116">
        <v>0</v>
      </c>
      <c r="U51" s="115">
        <v>-381</v>
      </c>
      <c r="V51" s="116">
        <v>3.19</v>
      </c>
      <c r="W51">
        <v>0</v>
      </c>
      <c r="X51">
        <v>-170</v>
      </c>
      <c r="Y51">
        <v>0</v>
      </c>
      <c r="Z51">
        <v>3.19</v>
      </c>
      <c r="AA51">
        <v>-211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2.71</v>
      </c>
      <c r="N52" s="115">
        <v>0</v>
      </c>
      <c r="O52" s="88">
        <v>-165</v>
      </c>
      <c r="P52" s="88">
        <v>-192</v>
      </c>
      <c r="Q52" s="88">
        <v>0</v>
      </c>
      <c r="R52" s="88">
        <v>0</v>
      </c>
      <c r="S52" s="116">
        <v>0</v>
      </c>
      <c r="U52" s="115">
        <v>-357</v>
      </c>
      <c r="V52" s="116">
        <v>2.71</v>
      </c>
      <c r="W52">
        <v>0</v>
      </c>
      <c r="X52">
        <v>-165</v>
      </c>
      <c r="Y52">
        <v>0</v>
      </c>
      <c r="Z52">
        <v>2.71</v>
      </c>
      <c r="AA52">
        <v>-192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7.35</v>
      </c>
      <c r="N53" s="115">
        <v>0</v>
      </c>
      <c r="O53" s="88">
        <v>-165</v>
      </c>
      <c r="P53" s="88">
        <v>-184</v>
      </c>
      <c r="Q53" s="88">
        <v>0</v>
      </c>
      <c r="R53" s="88">
        <v>0</v>
      </c>
      <c r="S53" s="116">
        <v>0</v>
      </c>
      <c r="U53" s="115">
        <v>-349</v>
      </c>
      <c r="V53" s="116">
        <v>7.35</v>
      </c>
      <c r="W53">
        <v>0</v>
      </c>
      <c r="X53">
        <v>-165</v>
      </c>
      <c r="Y53">
        <v>0</v>
      </c>
      <c r="Z53">
        <v>7.35</v>
      </c>
      <c r="AA53">
        <v>-184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2.61</v>
      </c>
      <c r="N54" s="115">
        <v>0</v>
      </c>
      <c r="O54" s="88">
        <v>-150</v>
      </c>
      <c r="P54" s="88">
        <v>-194</v>
      </c>
      <c r="Q54" s="88">
        <v>0</v>
      </c>
      <c r="R54" s="88">
        <v>0</v>
      </c>
      <c r="S54" s="116">
        <v>0</v>
      </c>
      <c r="U54" s="115">
        <v>-344</v>
      </c>
      <c r="V54" s="116">
        <v>2.61</v>
      </c>
      <c r="W54">
        <v>0</v>
      </c>
      <c r="X54">
        <v>-150</v>
      </c>
      <c r="Y54">
        <v>0</v>
      </c>
      <c r="Z54">
        <v>2.61</v>
      </c>
      <c r="AA54">
        <v>-194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19.329999999999998</v>
      </c>
      <c r="L55" s="88">
        <v>0</v>
      </c>
      <c r="M55" s="116">
        <v>3.29</v>
      </c>
      <c r="N55" s="115">
        <v>0</v>
      </c>
      <c r="O55" s="88">
        <v>-150</v>
      </c>
      <c r="P55" s="88">
        <v>-261</v>
      </c>
      <c r="Q55" s="88">
        <v>0</v>
      </c>
      <c r="R55" s="88">
        <v>0</v>
      </c>
      <c r="S55" s="116">
        <v>0</v>
      </c>
      <c r="U55" s="115">
        <v>-411</v>
      </c>
      <c r="V55" s="116">
        <v>22.62</v>
      </c>
      <c r="W55">
        <v>0</v>
      </c>
      <c r="X55">
        <v>-150</v>
      </c>
      <c r="Y55">
        <v>19.329999999999998</v>
      </c>
      <c r="Z55">
        <v>3.29</v>
      </c>
      <c r="AA55">
        <v>-261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19.329999999999998</v>
      </c>
      <c r="L56" s="88">
        <v>0</v>
      </c>
      <c r="M56" s="116">
        <v>3.29</v>
      </c>
      <c r="N56" s="115">
        <v>0</v>
      </c>
      <c r="O56" s="88">
        <v>-140</v>
      </c>
      <c r="P56" s="88">
        <v>-280</v>
      </c>
      <c r="Q56" s="88">
        <v>0</v>
      </c>
      <c r="R56" s="88">
        <v>0</v>
      </c>
      <c r="S56" s="116">
        <v>0</v>
      </c>
      <c r="U56" s="115">
        <v>-420</v>
      </c>
      <c r="V56" s="116">
        <v>22.62</v>
      </c>
      <c r="W56">
        <v>0</v>
      </c>
      <c r="X56">
        <v>-140</v>
      </c>
      <c r="Y56">
        <v>19.329999999999998</v>
      </c>
      <c r="Z56">
        <v>3.29</v>
      </c>
      <c r="AA56">
        <v>-280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18.05</v>
      </c>
      <c r="L57" s="88">
        <v>0</v>
      </c>
      <c r="M57" s="116">
        <v>0</v>
      </c>
      <c r="N57" s="115">
        <v>0</v>
      </c>
      <c r="O57" s="88">
        <v>-115</v>
      </c>
      <c r="P57" s="88">
        <v>-230</v>
      </c>
      <c r="Q57" s="88">
        <v>0</v>
      </c>
      <c r="R57" s="88">
        <v>0</v>
      </c>
      <c r="S57" s="116">
        <v>0</v>
      </c>
      <c r="U57" s="115">
        <v>-345</v>
      </c>
      <c r="V57" s="116">
        <v>18.05</v>
      </c>
      <c r="W57">
        <v>0</v>
      </c>
      <c r="X57">
        <v>-115</v>
      </c>
      <c r="Y57">
        <v>18.05</v>
      </c>
      <c r="Z57">
        <v>0</v>
      </c>
      <c r="AA57">
        <v>-230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16.73</v>
      </c>
      <c r="L58" s="88">
        <v>0</v>
      </c>
      <c r="M58" s="116">
        <v>1.67</v>
      </c>
      <c r="N58" s="115">
        <v>0</v>
      </c>
      <c r="O58" s="88">
        <v>-100</v>
      </c>
      <c r="P58" s="88">
        <v>-132</v>
      </c>
      <c r="Q58" s="88">
        <v>0</v>
      </c>
      <c r="R58" s="88">
        <v>0</v>
      </c>
      <c r="S58" s="116">
        <v>0</v>
      </c>
      <c r="U58" s="115">
        <v>-232</v>
      </c>
      <c r="V58" s="116">
        <v>18.399999999999999</v>
      </c>
      <c r="W58">
        <v>0</v>
      </c>
      <c r="X58">
        <v>-100</v>
      </c>
      <c r="Y58">
        <v>16.73</v>
      </c>
      <c r="Z58">
        <v>1.67</v>
      </c>
      <c r="AA58">
        <v>-132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0.44</v>
      </c>
      <c r="N59" s="115">
        <v>0</v>
      </c>
      <c r="O59" s="88">
        <v>-90</v>
      </c>
      <c r="P59" s="88">
        <v>-54</v>
      </c>
      <c r="Q59" s="88">
        <v>0</v>
      </c>
      <c r="R59" s="88">
        <v>0</v>
      </c>
      <c r="S59" s="116">
        <v>0</v>
      </c>
      <c r="U59" s="115">
        <v>-144</v>
      </c>
      <c r="V59" s="116">
        <v>0.44</v>
      </c>
      <c r="W59">
        <v>0</v>
      </c>
      <c r="X59">
        <v>-90</v>
      </c>
      <c r="Y59">
        <v>0</v>
      </c>
      <c r="Z59">
        <v>0.44</v>
      </c>
      <c r="AA59">
        <v>-54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31.27</v>
      </c>
      <c r="L60" s="88">
        <v>0</v>
      </c>
      <c r="M60" s="116">
        <v>3.63</v>
      </c>
      <c r="N60" s="115">
        <v>0</v>
      </c>
      <c r="O60" s="88">
        <v>-75</v>
      </c>
      <c r="P60" s="88">
        <v>0</v>
      </c>
      <c r="Q60" s="88">
        <v>0</v>
      </c>
      <c r="R60" s="88">
        <v>0</v>
      </c>
      <c r="S60" s="116">
        <v>0</v>
      </c>
      <c r="U60" s="115">
        <v>-75</v>
      </c>
      <c r="V60" s="116">
        <v>34.9</v>
      </c>
      <c r="W60">
        <v>0</v>
      </c>
      <c r="X60">
        <v>-75</v>
      </c>
      <c r="Y60">
        <v>31.27</v>
      </c>
      <c r="Z60">
        <v>3.63</v>
      </c>
      <c r="AA60">
        <v>0</v>
      </c>
    </row>
    <row r="61" spans="7:27">
      <c r="G61" t="s">
        <v>103</v>
      </c>
      <c r="H61" s="115">
        <v>81.790000000000006</v>
      </c>
      <c r="I61" s="88">
        <v>0</v>
      </c>
      <c r="J61" s="88">
        <v>0</v>
      </c>
      <c r="K61" s="88">
        <v>27.26</v>
      </c>
      <c r="L61" s="88">
        <v>0</v>
      </c>
      <c r="M61" s="116">
        <v>0.66</v>
      </c>
      <c r="N61" s="115">
        <v>0</v>
      </c>
      <c r="O61" s="88">
        <v>-45</v>
      </c>
      <c r="P61" s="88">
        <v>0</v>
      </c>
      <c r="Q61" s="88">
        <v>0</v>
      </c>
      <c r="R61" s="88">
        <v>0</v>
      </c>
      <c r="S61" s="116">
        <v>0</v>
      </c>
      <c r="U61" s="115">
        <v>-45</v>
      </c>
      <c r="V61" s="116">
        <v>109.71</v>
      </c>
      <c r="W61">
        <v>81.790000000000006</v>
      </c>
      <c r="X61">
        <v>-45</v>
      </c>
      <c r="Y61">
        <v>27.26</v>
      </c>
      <c r="Z61">
        <v>0.66</v>
      </c>
      <c r="AA61">
        <v>0</v>
      </c>
    </row>
    <row r="62" spans="7:27">
      <c r="G62" t="s">
        <v>104</v>
      </c>
      <c r="H62" s="115">
        <v>117.06</v>
      </c>
      <c r="I62" s="88">
        <v>0</v>
      </c>
      <c r="J62" s="88">
        <v>0</v>
      </c>
      <c r="K62" s="88">
        <v>23.98</v>
      </c>
      <c r="L62" s="88">
        <v>0</v>
      </c>
      <c r="M62" s="116">
        <v>0.63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141.66999999999999</v>
      </c>
      <c r="W62">
        <v>117.06</v>
      </c>
      <c r="X62">
        <v>-15</v>
      </c>
      <c r="Y62">
        <v>23.98</v>
      </c>
      <c r="Z62">
        <v>0.63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19.170000000000002</v>
      </c>
      <c r="L63" s="88">
        <v>0</v>
      </c>
      <c r="M63" s="116">
        <v>0.39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19.559999999999999</v>
      </c>
      <c r="W63">
        <v>0</v>
      </c>
      <c r="X63">
        <v>0</v>
      </c>
      <c r="Y63">
        <v>19.170000000000002</v>
      </c>
      <c r="Z63">
        <v>0.39</v>
      </c>
      <c r="AA63">
        <v>0</v>
      </c>
    </row>
    <row r="64" spans="7:27">
      <c r="G64" t="s">
        <v>106</v>
      </c>
      <c r="H64" s="115">
        <v>58.77</v>
      </c>
      <c r="I64" s="88">
        <v>15.57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74.34</v>
      </c>
      <c r="W64">
        <v>58.77</v>
      </c>
      <c r="X64">
        <v>15.57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64.97</v>
      </c>
      <c r="I65" s="88">
        <v>31.44</v>
      </c>
      <c r="J65" s="88">
        <v>0</v>
      </c>
      <c r="K65" s="88">
        <v>15.4</v>
      </c>
      <c r="L65" s="88">
        <v>0</v>
      </c>
      <c r="M65" s="116">
        <v>0.89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112.7</v>
      </c>
      <c r="W65">
        <v>64.97</v>
      </c>
      <c r="X65">
        <v>31.44</v>
      </c>
      <c r="Y65">
        <v>15.4</v>
      </c>
      <c r="Z65">
        <v>0.89</v>
      </c>
      <c r="AA65">
        <v>0</v>
      </c>
    </row>
    <row r="66" spans="7:27">
      <c r="G66" t="s">
        <v>108</v>
      </c>
      <c r="H66" s="115">
        <v>65.8</v>
      </c>
      <c r="I66" s="88">
        <v>46.72</v>
      </c>
      <c r="J66" s="88">
        <v>0</v>
      </c>
      <c r="K66" s="88">
        <v>10.050000000000001</v>
      </c>
      <c r="L66" s="88">
        <v>0</v>
      </c>
      <c r="M66" s="116">
        <v>0.44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123.01</v>
      </c>
      <c r="W66">
        <v>65.8</v>
      </c>
      <c r="X66">
        <v>46.72</v>
      </c>
      <c r="Y66">
        <v>10.050000000000001</v>
      </c>
      <c r="Z66">
        <v>0.44</v>
      </c>
      <c r="AA66">
        <v>0</v>
      </c>
    </row>
    <row r="67" spans="7:27">
      <c r="G67" t="s">
        <v>109</v>
      </c>
      <c r="H67" s="115">
        <v>54.46</v>
      </c>
      <c r="I67" s="88">
        <v>44.72</v>
      </c>
      <c r="J67" s="88">
        <v>0</v>
      </c>
      <c r="K67" s="88">
        <v>8.09</v>
      </c>
      <c r="L67" s="88">
        <v>0</v>
      </c>
      <c r="M67" s="116">
        <v>1.43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108.7</v>
      </c>
      <c r="W67">
        <v>54.46</v>
      </c>
      <c r="X67">
        <v>44.72</v>
      </c>
      <c r="Y67">
        <v>8.09</v>
      </c>
      <c r="Z67">
        <v>1.43</v>
      </c>
      <c r="AA67">
        <v>0</v>
      </c>
    </row>
    <row r="68" spans="7:27">
      <c r="G68" t="s">
        <v>110</v>
      </c>
      <c r="H68" s="115">
        <v>50.02</v>
      </c>
      <c r="I68" s="88">
        <v>48.61</v>
      </c>
      <c r="J68" s="88">
        <v>0</v>
      </c>
      <c r="K68" s="88">
        <v>8.8800000000000008</v>
      </c>
      <c r="L68" s="88">
        <v>0</v>
      </c>
      <c r="M68" s="116">
        <v>0.64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108.15</v>
      </c>
      <c r="W68">
        <v>50.02</v>
      </c>
      <c r="X68">
        <v>48.61</v>
      </c>
      <c r="Y68">
        <v>8.8800000000000008</v>
      </c>
      <c r="Z68">
        <v>0.64</v>
      </c>
      <c r="AA68">
        <v>0</v>
      </c>
    </row>
    <row r="69" spans="7:27">
      <c r="G69" t="s">
        <v>111</v>
      </c>
      <c r="H69" s="115">
        <v>57.76</v>
      </c>
      <c r="I69" s="88">
        <v>52.74</v>
      </c>
      <c r="J69" s="88">
        <v>0</v>
      </c>
      <c r="K69" s="88">
        <v>0</v>
      </c>
      <c r="L69" s="88">
        <v>0</v>
      </c>
      <c r="M69" s="116">
        <v>0.76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111.26</v>
      </c>
      <c r="W69">
        <v>57.76</v>
      </c>
      <c r="X69">
        <v>52.74</v>
      </c>
      <c r="Y69">
        <v>0</v>
      </c>
      <c r="Z69">
        <v>0.76</v>
      </c>
      <c r="AA69">
        <v>0</v>
      </c>
    </row>
    <row r="70" spans="7:27">
      <c r="G70" t="s">
        <v>112</v>
      </c>
      <c r="H70" s="115">
        <v>63.02</v>
      </c>
      <c r="I70" s="88">
        <v>45.48</v>
      </c>
      <c r="J70" s="88">
        <v>0</v>
      </c>
      <c r="K70" s="88">
        <v>7.81</v>
      </c>
      <c r="L70" s="88">
        <v>0</v>
      </c>
      <c r="M70" s="116">
        <v>0.21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116.52</v>
      </c>
      <c r="W70">
        <v>63.02</v>
      </c>
      <c r="X70">
        <v>45.48</v>
      </c>
      <c r="Y70">
        <v>7.81</v>
      </c>
      <c r="Z70">
        <v>0.21</v>
      </c>
      <c r="AA70">
        <v>0</v>
      </c>
    </row>
    <row r="71" spans="7:27">
      <c r="G71" t="s">
        <v>113</v>
      </c>
      <c r="H71" s="115">
        <v>11.99</v>
      </c>
      <c r="I71" s="88">
        <v>35.93</v>
      </c>
      <c r="J71" s="88">
        <v>0</v>
      </c>
      <c r="K71" s="88">
        <v>8.56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56.48</v>
      </c>
      <c r="W71">
        <v>11.99</v>
      </c>
      <c r="X71">
        <v>35.93</v>
      </c>
      <c r="Y71">
        <v>8.56</v>
      </c>
      <c r="Z71">
        <v>0</v>
      </c>
      <c r="AA71">
        <v>0</v>
      </c>
    </row>
    <row r="72" spans="7:27">
      <c r="G72" t="s">
        <v>114</v>
      </c>
      <c r="H72" s="115">
        <v>3</v>
      </c>
      <c r="I72" s="88">
        <v>17.07</v>
      </c>
      <c r="J72" s="88">
        <v>0</v>
      </c>
      <c r="K72" s="88">
        <v>13.48</v>
      </c>
      <c r="L72" s="88">
        <v>0</v>
      </c>
      <c r="M72" s="116">
        <v>1.1399999999999999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34.69</v>
      </c>
      <c r="W72">
        <v>3</v>
      </c>
      <c r="X72">
        <v>17.07</v>
      </c>
      <c r="Y72">
        <v>13.48</v>
      </c>
      <c r="Z72">
        <v>1.1399999999999999</v>
      </c>
      <c r="AA72">
        <v>0</v>
      </c>
    </row>
    <row r="73" spans="7:27">
      <c r="G73" t="s">
        <v>115</v>
      </c>
      <c r="H73" s="115">
        <v>0</v>
      </c>
      <c r="I73" s="88">
        <v>16.84</v>
      </c>
      <c r="J73" s="88">
        <v>0</v>
      </c>
      <c r="K73" s="88">
        <v>0</v>
      </c>
      <c r="L73" s="88">
        <v>0</v>
      </c>
      <c r="M73" s="116">
        <v>1.36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18.2</v>
      </c>
      <c r="W73">
        <v>0</v>
      </c>
      <c r="X73">
        <v>16.84</v>
      </c>
      <c r="Y73">
        <v>0</v>
      </c>
      <c r="Z73">
        <v>1.36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12.03</v>
      </c>
      <c r="L74" s="88">
        <v>0</v>
      </c>
      <c r="M74" s="116">
        <v>3.43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15.46</v>
      </c>
      <c r="W74">
        <v>0</v>
      </c>
      <c r="X74">
        <v>0</v>
      </c>
      <c r="Y74">
        <v>12.03</v>
      </c>
      <c r="Z74">
        <v>3.43</v>
      </c>
      <c r="AA74">
        <v>0</v>
      </c>
    </row>
    <row r="75" spans="7:27">
      <c r="G75" t="s">
        <v>117</v>
      </c>
      <c r="H75" s="115">
        <v>12.36</v>
      </c>
      <c r="I75" s="88">
        <v>0</v>
      </c>
      <c r="J75" s="88">
        <v>0</v>
      </c>
      <c r="K75" s="88">
        <v>14.71</v>
      </c>
      <c r="L75" s="88">
        <v>0</v>
      </c>
      <c r="M75" s="116">
        <v>2.15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29.22</v>
      </c>
      <c r="W75">
        <v>12.36</v>
      </c>
      <c r="X75">
        <v>0</v>
      </c>
      <c r="Y75">
        <v>14.71</v>
      </c>
      <c r="Z75">
        <v>2.15</v>
      </c>
      <c r="AA75">
        <v>0</v>
      </c>
    </row>
    <row r="76" spans="7:27">
      <c r="G76" t="s">
        <v>118</v>
      </c>
      <c r="H76" s="115">
        <v>8.5</v>
      </c>
      <c r="I76" s="88">
        <v>0</v>
      </c>
      <c r="J76" s="88">
        <v>0</v>
      </c>
      <c r="K76" s="88">
        <v>10.25</v>
      </c>
      <c r="L76" s="88">
        <v>0</v>
      </c>
      <c r="M76" s="116">
        <v>2.4700000000000002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21.22</v>
      </c>
      <c r="W76">
        <v>8.5</v>
      </c>
      <c r="X76">
        <v>-10</v>
      </c>
      <c r="Y76">
        <v>10.25</v>
      </c>
      <c r="Z76">
        <v>2.4700000000000002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9.5500000000000007</v>
      </c>
      <c r="L77" s="88">
        <v>0</v>
      </c>
      <c r="M77" s="116">
        <v>1.56</v>
      </c>
      <c r="N77" s="115">
        <v>0</v>
      </c>
      <c r="O77" s="88">
        <v>-15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11.11</v>
      </c>
      <c r="W77">
        <v>0</v>
      </c>
      <c r="X77">
        <v>-15</v>
      </c>
      <c r="Y77">
        <v>9.5500000000000007</v>
      </c>
      <c r="Z77">
        <v>1.56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0.16</v>
      </c>
      <c r="N78" s="115">
        <v>0</v>
      </c>
      <c r="O78" s="88">
        <v>-5</v>
      </c>
      <c r="P78" s="88">
        <v>-39</v>
      </c>
      <c r="Q78" s="88">
        <v>0</v>
      </c>
      <c r="R78" s="88">
        <v>0</v>
      </c>
      <c r="S78" s="116">
        <v>0</v>
      </c>
      <c r="U78" s="115">
        <v>-44</v>
      </c>
      <c r="V78" s="116">
        <v>0.16</v>
      </c>
      <c r="W78">
        <v>0</v>
      </c>
      <c r="X78">
        <v>-5</v>
      </c>
      <c r="Y78">
        <v>0</v>
      </c>
      <c r="Z78">
        <v>0.16</v>
      </c>
      <c r="AA78">
        <v>-39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11.8</v>
      </c>
      <c r="L79" s="88">
        <v>0</v>
      </c>
      <c r="M79" s="116">
        <v>1.02</v>
      </c>
      <c r="N79" s="115">
        <v>0</v>
      </c>
      <c r="O79" s="88">
        <v>-10</v>
      </c>
      <c r="P79" s="88">
        <v>-53</v>
      </c>
      <c r="Q79" s="88">
        <v>0</v>
      </c>
      <c r="R79" s="88">
        <v>0</v>
      </c>
      <c r="S79" s="116">
        <v>0</v>
      </c>
      <c r="U79" s="115">
        <v>-63</v>
      </c>
      <c r="V79" s="116">
        <v>12.82</v>
      </c>
      <c r="W79">
        <v>0</v>
      </c>
      <c r="X79">
        <v>-10</v>
      </c>
      <c r="Y79">
        <v>11.8</v>
      </c>
      <c r="Z79">
        <v>1.02</v>
      </c>
      <c r="AA79">
        <v>-53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11.47</v>
      </c>
      <c r="L80" s="88">
        <v>0</v>
      </c>
      <c r="M80" s="116">
        <v>1.02</v>
      </c>
      <c r="N80" s="115">
        <v>0</v>
      </c>
      <c r="O80" s="88">
        <v>-30</v>
      </c>
      <c r="P80" s="88">
        <v>-75</v>
      </c>
      <c r="Q80" s="88">
        <v>0</v>
      </c>
      <c r="R80" s="88">
        <v>0</v>
      </c>
      <c r="S80" s="116">
        <v>0</v>
      </c>
      <c r="U80" s="115">
        <v>-105</v>
      </c>
      <c r="V80" s="116">
        <v>12.49</v>
      </c>
      <c r="W80">
        <v>0</v>
      </c>
      <c r="X80">
        <v>-30</v>
      </c>
      <c r="Y80">
        <v>11.47</v>
      </c>
      <c r="Z80">
        <v>1.02</v>
      </c>
      <c r="AA80">
        <v>-75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10.71</v>
      </c>
      <c r="L81" s="88">
        <v>0</v>
      </c>
      <c r="M81" s="116">
        <v>1.79</v>
      </c>
      <c r="N81" s="115">
        <v>0</v>
      </c>
      <c r="O81" s="88">
        <v>-30</v>
      </c>
      <c r="P81" s="88">
        <v>-48</v>
      </c>
      <c r="Q81" s="88">
        <v>0</v>
      </c>
      <c r="R81" s="88">
        <v>0</v>
      </c>
      <c r="S81" s="116">
        <v>0</v>
      </c>
      <c r="U81" s="115">
        <v>-78</v>
      </c>
      <c r="V81" s="116">
        <v>12.5</v>
      </c>
      <c r="W81">
        <v>0</v>
      </c>
      <c r="X81">
        <v>-30</v>
      </c>
      <c r="Y81">
        <v>10.71</v>
      </c>
      <c r="Z81">
        <v>1.79</v>
      </c>
      <c r="AA81">
        <v>-48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10.74</v>
      </c>
      <c r="L82" s="88">
        <v>0</v>
      </c>
      <c r="M82" s="116">
        <v>0.91</v>
      </c>
      <c r="N82" s="115">
        <v>0</v>
      </c>
      <c r="O82" s="88">
        <v>-35</v>
      </c>
      <c r="P82" s="88">
        <v>-35</v>
      </c>
      <c r="Q82" s="88">
        <v>0</v>
      </c>
      <c r="R82" s="88">
        <v>0</v>
      </c>
      <c r="S82" s="116">
        <v>0</v>
      </c>
      <c r="U82" s="115">
        <v>-70</v>
      </c>
      <c r="V82" s="116">
        <v>11.65</v>
      </c>
      <c r="W82">
        <v>0</v>
      </c>
      <c r="X82">
        <v>-35</v>
      </c>
      <c r="Y82">
        <v>10.74</v>
      </c>
      <c r="Z82">
        <v>0.91</v>
      </c>
      <c r="AA82">
        <v>-35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1.81</v>
      </c>
      <c r="L83" s="88">
        <v>0</v>
      </c>
      <c r="M83" s="116">
        <v>1.61</v>
      </c>
      <c r="N83" s="115">
        <v>0</v>
      </c>
      <c r="O83" s="88">
        <v>-40</v>
      </c>
      <c r="P83" s="88">
        <v>-154</v>
      </c>
      <c r="Q83" s="88">
        <v>0</v>
      </c>
      <c r="R83" s="88">
        <v>0</v>
      </c>
      <c r="S83" s="116">
        <v>0</v>
      </c>
      <c r="U83" s="115">
        <v>-194</v>
      </c>
      <c r="V83" s="116">
        <v>3.42</v>
      </c>
      <c r="W83">
        <v>0</v>
      </c>
      <c r="X83">
        <v>-40</v>
      </c>
      <c r="Y83">
        <v>1.81</v>
      </c>
      <c r="Z83">
        <v>1.61</v>
      </c>
      <c r="AA83">
        <v>-154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10.79</v>
      </c>
      <c r="L84" s="88">
        <v>0</v>
      </c>
      <c r="M84" s="116">
        <v>1.22</v>
      </c>
      <c r="N84" s="115">
        <v>0</v>
      </c>
      <c r="O84" s="88">
        <v>-45</v>
      </c>
      <c r="P84" s="88">
        <v>-128</v>
      </c>
      <c r="Q84" s="88">
        <v>0</v>
      </c>
      <c r="R84" s="88">
        <v>0</v>
      </c>
      <c r="S84" s="116">
        <v>0</v>
      </c>
      <c r="U84" s="115">
        <v>-173</v>
      </c>
      <c r="V84" s="116">
        <v>12.01</v>
      </c>
      <c r="W84">
        <v>0</v>
      </c>
      <c r="X84">
        <v>-45</v>
      </c>
      <c r="Y84">
        <v>10.79</v>
      </c>
      <c r="Z84">
        <v>1.22</v>
      </c>
      <c r="AA84">
        <v>-128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10.83</v>
      </c>
      <c r="L85" s="88">
        <v>0</v>
      </c>
      <c r="M85" s="116">
        <v>0</v>
      </c>
      <c r="N85" s="115">
        <v>0</v>
      </c>
      <c r="O85" s="88">
        <v>-30</v>
      </c>
      <c r="P85" s="88">
        <v>-98</v>
      </c>
      <c r="Q85" s="88">
        <v>0</v>
      </c>
      <c r="R85" s="88">
        <v>0</v>
      </c>
      <c r="S85" s="116">
        <v>0</v>
      </c>
      <c r="U85" s="115">
        <v>-128</v>
      </c>
      <c r="V85" s="116">
        <v>10.83</v>
      </c>
      <c r="W85">
        <v>0</v>
      </c>
      <c r="X85">
        <v>-30</v>
      </c>
      <c r="Y85">
        <v>10.83</v>
      </c>
      <c r="Z85">
        <v>0</v>
      </c>
      <c r="AA85">
        <v>-98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8.5299999999999994</v>
      </c>
      <c r="L86" s="88">
        <v>0</v>
      </c>
      <c r="M86" s="116">
        <v>1.2</v>
      </c>
      <c r="N86" s="115">
        <v>0</v>
      </c>
      <c r="O86" s="88">
        <v>-15</v>
      </c>
      <c r="P86" s="88">
        <v>-37</v>
      </c>
      <c r="Q86" s="88">
        <v>0</v>
      </c>
      <c r="R86" s="88">
        <v>0</v>
      </c>
      <c r="S86" s="116">
        <v>0</v>
      </c>
      <c r="U86" s="115">
        <v>-52</v>
      </c>
      <c r="V86" s="116">
        <v>9.73</v>
      </c>
      <c r="W86">
        <v>0</v>
      </c>
      <c r="X86">
        <v>-15</v>
      </c>
      <c r="Y86">
        <v>8.5299999999999994</v>
      </c>
      <c r="Z86">
        <v>1.2</v>
      </c>
      <c r="AA86">
        <v>-37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8.23</v>
      </c>
      <c r="L87" s="88">
        <v>0</v>
      </c>
      <c r="M87" s="116">
        <v>0.42</v>
      </c>
      <c r="N87" s="115">
        <v>0</v>
      </c>
      <c r="O87" s="88">
        <v>-10</v>
      </c>
      <c r="P87" s="88">
        <v>-106</v>
      </c>
      <c r="Q87" s="88">
        <v>0</v>
      </c>
      <c r="R87" s="88">
        <v>0</v>
      </c>
      <c r="S87" s="116">
        <v>0</v>
      </c>
      <c r="U87" s="115">
        <v>-116</v>
      </c>
      <c r="V87" s="116">
        <v>8.65</v>
      </c>
      <c r="W87">
        <v>0</v>
      </c>
      <c r="X87">
        <v>-10</v>
      </c>
      <c r="Y87">
        <v>8.23</v>
      </c>
      <c r="Z87">
        <v>0.42</v>
      </c>
      <c r="AA87">
        <v>-106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1.1000000000000001</v>
      </c>
      <c r="N88" s="115">
        <v>0</v>
      </c>
      <c r="O88" s="88">
        <v>-15</v>
      </c>
      <c r="P88" s="88">
        <v>-52</v>
      </c>
      <c r="Q88" s="88">
        <v>0</v>
      </c>
      <c r="R88" s="88">
        <v>0</v>
      </c>
      <c r="S88" s="116">
        <v>0</v>
      </c>
      <c r="U88" s="115">
        <v>-67</v>
      </c>
      <c r="V88" s="116">
        <v>1.1000000000000001</v>
      </c>
      <c r="W88">
        <v>0</v>
      </c>
      <c r="X88">
        <v>-15</v>
      </c>
      <c r="Y88">
        <v>0</v>
      </c>
      <c r="Z88">
        <v>1.1000000000000001</v>
      </c>
      <c r="AA88">
        <v>-52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7.91</v>
      </c>
      <c r="L89" s="88">
        <v>0</v>
      </c>
      <c r="M89" s="116">
        <v>0.37</v>
      </c>
      <c r="N89" s="115">
        <v>0</v>
      </c>
      <c r="O89" s="88">
        <v>-80</v>
      </c>
      <c r="P89" s="88">
        <v>0</v>
      </c>
      <c r="Q89" s="88">
        <v>0</v>
      </c>
      <c r="R89" s="88">
        <v>0</v>
      </c>
      <c r="S89" s="116">
        <v>0</v>
      </c>
      <c r="U89" s="115">
        <v>-80</v>
      </c>
      <c r="V89" s="116">
        <v>8.2799999999999994</v>
      </c>
      <c r="W89">
        <v>0</v>
      </c>
      <c r="X89">
        <v>-80</v>
      </c>
      <c r="Y89">
        <v>7.91</v>
      </c>
      <c r="Z89">
        <v>0.37</v>
      </c>
      <c r="AA89">
        <v>0</v>
      </c>
    </row>
    <row r="90" spans="7:27">
      <c r="G90" t="s">
        <v>132</v>
      </c>
      <c r="H90" s="115">
        <v>26.68</v>
      </c>
      <c r="I90" s="88">
        <v>0</v>
      </c>
      <c r="J90" s="88">
        <v>0</v>
      </c>
      <c r="K90" s="88">
        <v>7.7</v>
      </c>
      <c r="L90" s="88">
        <v>0</v>
      </c>
      <c r="M90" s="116">
        <v>0.51</v>
      </c>
      <c r="N90" s="115">
        <v>0</v>
      </c>
      <c r="O90" s="88">
        <v>-25</v>
      </c>
      <c r="P90" s="88">
        <v>0</v>
      </c>
      <c r="Q90" s="88">
        <v>0</v>
      </c>
      <c r="R90" s="88">
        <v>0</v>
      </c>
      <c r="S90" s="116">
        <v>0</v>
      </c>
      <c r="U90" s="115">
        <v>-25</v>
      </c>
      <c r="V90" s="116">
        <v>34.89</v>
      </c>
      <c r="W90">
        <v>26.68</v>
      </c>
      <c r="X90">
        <v>-25</v>
      </c>
      <c r="Y90">
        <v>7.7</v>
      </c>
      <c r="Z90">
        <v>0.51</v>
      </c>
      <c r="AA90">
        <v>0</v>
      </c>
    </row>
    <row r="91" spans="7:27">
      <c r="G91" t="s">
        <v>133</v>
      </c>
      <c r="H91" s="115">
        <v>0.15</v>
      </c>
      <c r="I91" s="88">
        <v>0</v>
      </c>
      <c r="J91" s="88">
        <v>39.03</v>
      </c>
      <c r="K91" s="88">
        <v>0.76</v>
      </c>
      <c r="L91" s="88">
        <v>0</v>
      </c>
      <c r="M91" s="116">
        <v>0.39</v>
      </c>
      <c r="N91" s="115">
        <v>0</v>
      </c>
      <c r="O91" s="88">
        <v>-10</v>
      </c>
      <c r="P91" s="88">
        <v>0</v>
      </c>
      <c r="Q91" s="88">
        <v>0</v>
      </c>
      <c r="R91" s="88">
        <v>0</v>
      </c>
      <c r="S91" s="116">
        <v>0</v>
      </c>
      <c r="U91" s="115">
        <v>-10</v>
      </c>
      <c r="V91" s="116">
        <v>40.33</v>
      </c>
      <c r="W91">
        <v>0.15</v>
      </c>
      <c r="X91">
        <v>-10</v>
      </c>
      <c r="Y91">
        <v>0.76</v>
      </c>
      <c r="Z91">
        <v>0.39</v>
      </c>
      <c r="AA91">
        <v>39.03</v>
      </c>
    </row>
    <row r="92" spans="7:27">
      <c r="G92" t="s">
        <v>134</v>
      </c>
      <c r="H92" s="115">
        <v>24.11</v>
      </c>
      <c r="I92" s="88">
        <v>18.760000000000002</v>
      </c>
      <c r="J92" s="88">
        <v>45.17</v>
      </c>
      <c r="K92" s="88">
        <v>4.58</v>
      </c>
      <c r="L92" s="88">
        <v>0</v>
      </c>
      <c r="M92" s="116">
        <v>0.18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92.8</v>
      </c>
      <c r="W92">
        <v>24.11</v>
      </c>
      <c r="X92">
        <v>18.760000000000002</v>
      </c>
      <c r="Y92">
        <v>4.58</v>
      </c>
      <c r="Z92">
        <v>0.18</v>
      </c>
      <c r="AA92">
        <v>45.17</v>
      </c>
    </row>
    <row r="93" spans="7:27">
      <c r="G93" t="s">
        <v>135</v>
      </c>
      <c r="H93" s="115">
        <v>29.69</v>
      </c>
      <c r="I93" s="88">
        <v>54.45</v>
      </c>
      <c r="J93" s="88">
        <v>47.9</v>
      </c>
      <c r="K93" s="88">
        <v>5.0199999999999996</v>
      </c>
      <c r="L93" s="88">
        <v>0</v>
      </c>
      <c r="M93" s="116">
        <v>0.36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137.41999999999999</v>
      </c>
      <c r="W93">
        <v>29.69</v>
      </c>
      <c r="X93">
        <v>54.45</v>
      </c>
      <c r="Y93">
        <v>5.0199999999999996</v>
      </c>
      <c r="Z93">
        <v>0.36</v>
      </c>
      <c r="AA93">
        <v>47.9</v>
      </c>
    </row>
    <row r="94" spans="7:27">
      <c r="G94" t="s">
        <v>136</v>
      </c>
      <c r="H94" s="115">
        <v>33.630000000000003</v>
      </c>
      <c r="I94" s="88">
        <v>79.73</v>
      </c>
      <c r="J94" s="88">
        <v>50.59</v>
      </c>
      <c r="K94" s="88">
        <v>4.95</v>
      </c>
      <c r="L94" s="88">
        <v>0</v>
      </c>
      <c r="M94" s="116">
        <v>0.77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169.67</v>
      </c>
      <c r="W94">
        <v>33.630000000000003</v>
      </c>
      <c r="X94">
        <v>79.73</v>
      </c>
      <c r="Y94">
        <v>4.95</v>
      </c>
      <c r="Z94">
        <v>0.77</v>
      </c>
      <c r="AA94">
        <v>50.59</v>
      </c>
    </row>
    <row r="95" spans="7:27">
      <c r="G95" t="s">
        <v>137</v>
      </c>
      <c r="H95" s="115">
        <v>2.4</v>
      </c>
      <c r="I95" s="88">
        <v>152.54</v>
      </c>
      <c r="J95" s="88">
        <v>45.87</v>
      </c>
      <c r="K95" s="88">
        <v>0.6</v>
      </c>
      <c r="L95" s="88">
        <v>0</v>
      </c>
      <c r="M95" s="116">
        <v>0.44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201.85</v>
      </c>
      <c r="W95">
        <v>2.4</v>
      </c>
      <c r="X95">
        <v>152.54</v>
      </c>
      <c r="Y95">
        <v>0.6</v>
      </c>
      <c r="Z95">
        <v>0.44</v>
      </c>
      <c r="AA95">
        <v>45.87</v>
      </c>
    </row>
    <row r="96" spans="7:27">
      <c r="G96" t="s">
        <v>138</v>
      </c>
      <c r="H96" s="115">
        <v>4.8899999999999997</v>
      </c>
      <c r="I96" s="88">
        <v>152.33000000000001</v>
      </c>
      <c r="J96" s="88">
        <v>43.15</v>
      </c>
      <c r="K96" s="88">
        <v>4.45</v>
      </c>
      <c r="L96" s="88">
        <v>0</v>
      </c>
      <c r="M96" s="116">
        <v>0.23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205.05</v>
      </c>
      <c r="W96">
        <v>4.8899999999999997</v>
      </c>
      <c r="X96">
        <v>152.33000000000001</v>
      </c>
      <c r="Y96">
        <v>4.45</v>
      </c>
      <c r="Z96">
        <v>0.23</v>
      </c>
      <c r="AA96">
        <v>43.15</v>
      </c>
    </row>
    <row r="97" spans="1:83">
      <c r="G97" t="s">
        <v>139</v>
      </c>
      <c r="H97" s="115">
        <v>0.57999999999999996</v>
      </c>
      <c r="I97" s="88">
        <v>158.47999999999999</v>
      </c>
      <c r="J97" s="88">
        <v>44.79</v>
      </c>
      <c r="K97" s="88">
        <v>4.05</v>
      </c>
      <c r="L97" s="88">
        <v>0</v>
      </c>
      <c r="M97" s="116">
        <v>0.16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208.06</v>
      </c>
      <c r="W97">
        <v>0.57999999999999996</v>
      </c>
      <c r="X97">
        <v>158.47999999999999</v>
      </c>
      <c r="Y97">
        <v>4.05</v>
      </c>
      <c r="Z97">
        <v>0.16</v>
      </c>
      <c r="AA97">
        <v>44.79</v>
      </c>
    </row>
    <row r="98" spans="1:83">
      <c r="G98" t="s">
        <v>140</v>
      </c>
      <c r="H98" s="115">
        <v>0</v>
      </c>
      <c r="I98" s="88">
        <v>162.56</v>
      </c>
      <c r="J98" s="88">
        <v>45.38</v>
      </c>
      <c r="K98" s="88">
        <v>4.16</v>
      </c>
      <c r="L98" s="88">
        <v>0</v>
      </c>
      <c r="M98" s="116">
        <v>0.15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212.25</v>
      </c>
      <c r="W98">
        <v>0</v>
      </c>
      <c r="X98">
        <v>162.56</v>
      </c>
      <c r="Y98">
        <v>4.16</v>
      </c>
      <c r="Z98">
        <v>0.15</v>
      </c>
      <c r="AA98">
        <v>45.38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0.23949249999999997</v>
      </c>
      <c r="I99" s="111">
        <f t="shared" ref="I99:BQ99" si="1">SUM(I3:I98)/4000</f>
        <v>0.45494249999999997</v>
      </c>
      <c r="J99" s="111">
        <f t="shared" si="1"/>
        <v>0.18952000000000002</v>
      </c>
      <c r="K99" s="111">
        <f t="shared" si="1"/>
        <v>0.22735999999999995</v>
      </c>
      <c r="L99" s="111">
        <f t="shared" si="1"/>
        <v>0</v>
      </c>
      <c r="M99" s="111">
        <f t="shared" si="1"/>
        <v>3.7380000000000004E-2</v>
      </c>
      <c r="N99" s="110">
        <f t="shared" si="1"/>
        <v>0</v>
      </c>
      <c r="O99" s="111">
        <f t="shared" si="1"/>
        <v>-2.2174999999999998</v>
      </c>
      <c r="P99" s="111">
        <f t="shared" si="1"/>
        <v>-3.2029999999999998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-5.4204999999999997</v>
      </c>
      <c r="V99" s="112">
        <f t="shared" si="1"/>
        <v>1.1486950000000005</v>
      </c>
      <c r="W99">
        <f t="shared" si="1"/>
        <v>0.23949249999999997</v>
      </c>
      <c r="X99">
        <f t="shared" si="1"/>
        <v>-1.7625575000000004</v>
      </c>
      <c r="Y99">
        <f t="shared" si="1"/>
        <v>0.22735999999999995</v>
      </c>
      <c r="Z99">
        <f t="shared" si="1"/>
        <v>3.7380000000000004E-2</v>
      </c>
      <c r="AA99">
        <f t="shared" si="1"/>
        <v>-3.0134799999999995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474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  <c r="AN1" t="s">
        <v>474</v>
      </c>
      <c r="AO1" t="s">
        <v>483</v>
      </c>
      <c r="AP1" t="s">
        <v>484</v>
      </c>
      <c r="AQ1" t="s">
        <v>483</v>
      </c>
      <c r="AR1" t="s">
        <v>485</v>
      </c>
      <c r="AS1" t="s">
        <v>486</v>
      </c>
      <c r="AT1" t="s">
        <v>476</v>
      </c>
      <c r="AU1" t="s">
        <v>487</v>
      </c>
      <c r="AV1" t="s">
        <v>470</v>
      </c>
      <c r="AW1" t="s">
        <v>470</v>
      </c>
      <c r="AX1" t="s">
        <v>470</v>
      </c>
      <c r="AY1" t="s">
        <v>488</v>
      </c>
      <c r="AZ1" t="s">
        <v>489</v>
      </c>
      <c r="BA1" t="s">
        <v>490</v>
      </c>
      <c r="BB1" t="s">
        <v>480</v>
      </c>
      <c r="BC1" t="s">
        <v>491</v>
      </c>
      <c r="BD1" t="s">
        <v>492</v>
      </c>
      <c r="BE1" t="s">
        <v>493</v>
      </c>
      <c r="BF1" t="s">
        <v>470</v>
      </c>
      <c r="BG1" t="s">
        <v>494</v>
      </c>
      <c r="BH1" t="s">
        <v>495</v>
      </c>
      <c r="BI1" t="s">
        <v>495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237</v>
      </c>
      <c r="AY2" t="s">
        <v>152</v>
      </c>
      <c r="AZ2" t="s">
        <v>152</v>
      </c>
      <c r="BA2" t="s">
        <v>152</v>
      </c>
      <c r="BB2" t="s">
        <v>153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149</v>
      </c>
      <c r="BI2" t="s">
        <v>150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1036.1500000000001</v>
      </c>
      <c r="I3" s="95">
        <v>85.86</v>
      </c>
      <c r="J3" s="95">
        <v>256.37</v>
      </c>
      <c r="K3" s="95">
        <v>29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24.75</v>
      </c>
      <c r="AC3">
        <v>24.91</v>
      </c>
      <c r="AD3">
        <v>76.37</v>
      </c>
      <c r="AE3">
        <v>241.68</v>
      </c>
      <c r="AF3">
        <v>386.68</v>
      </c>
      <c r="AG3">
        <v>53.17</v>
      </c>
      <c r="AH3">
        <v>49.79</v>
      </c>
      <c r="AI3">
        <v>14.09</v>
      </c>
      <c r="AJ3">
        <v>9.56</v>
      </c>
      <c r="AK3">
        <v>24.89</v>
      </c>
      <c r="AL3">
        <v>33.83</v>
      </c>
      <c r="AM3">
        <v>40.6</v>
      </c>
      <c r="AN3">
        <v>25.04</v>
      </c>
      <c r="AO3">
        <v>14.5</v>
      </c>
      <c r="AP3">
        <v>40.6</v>
      </c>
      <c r="AQ3">
        <v>14.5</v>
      </c>
      <c r="AR3">
        <v>15.47</v>
      </c>
      <c r="AS3">
        <v>0</v>
      </c>
      <c r="AT3">
        <v>25.33</v>
      </c>
      <c r="AU3">
        <v>0.53</v>
      </c>
      <c r="AV3">
        <v>0.97</v>
      </c>
      <c r="AW3">
        <v>0.93</v>
      </c>
      <c r="AX3">
        <v>0.59</v>
      </c>
      <c r="AY3">
        <v>0</v>
      </c>
      <c r="AZ3">
        <v>0</v>
      </c>
      <c r="BA3">
        <v>29</v>
      </c>
      <c r="BB3">
        <v>96.67</v>
      </c>
      <c r="BC3">
        <v>96.67</v>
      </c>
      <c r="BD3">
        <v>58</v>
      </c>
      <c r="BE3">
        <v>4.4400000000000004</v>
      </c>
      <c r="BF3">
        <v>0.4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1037.0899999999999</v>
      </c>
      <c r="I4" s="88">
        <v>85.86</v>
      </c>
      <c r="J4" s="88">
        <v>256.37</v>
      </c>
      <c r="K4" s="88">
        <v>29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24.75</v>
      </c>
      <c r="AC4">
        <v>24.91</v>
      </c>
      <c r="AD4">
        <v>76.37</v>
      </c>
      <c r="AE4">
        <v>241.68</v>
      </c>
      <c r="AF4">
        <v>386.68</v>
      </c>
      <c r="AG4">
        <v>53.17</v>
      </c>
      <c r="AH4">
        <v>49.79</v>
      </c>
      <c r="AI4">
        <v>15.03</v>
      </c>
      <c r="AJ4">
        <v>9.56</v>
      </c>
      <c r="AK4">
        <v>24.89</v>
      </c>
      <c r="AL4">
        <v>33.83</v>
      </c>
      <c r="AM4">
        <v>40.6</v>
      </c>
      <c r="AN4">
        <v>25.04</v>
      </c>
      <c r="AO4">
        <v>14.5</v>
      </c>
      <c r="AP4">
        <v>40.6</v>
      </c>
      <c r="AQ4">
        <v>14.5</v>
      </c>
      <c r="AR4">
        <v>15.47</v>
      </c>
      <c r="AS4">
        <v>0</v>
      </c>
      <c r="AT4">
        <v>25.33</v>
      </c>
      <c r="AU4">
        <v>0.53</v>
      </c>
      <c r="AV4">
        <v>0.97</v>
      </c>
      <c r="AW4">
        <v>0.93</v>
      </c>
      <c r="AX4">
        <v>0.59</v>
      </c>
      <c r="AY4">
        <v>0</v>
      </c>
      <c r="AZ4">
        <v>0</v>
      </c>
      <c r="BA4">
        <v>29</v>
      </c>
      <c r="BB4">
        <v>96.67</v>
      </c>
      <c r="BC4">
        <v>96.67</v>
      </c>
      <c r="BD4">
        <v>58</v>
      </c>
      <c r="BE4">
        <v>4.4400000000000004</v>
      </c>
      <c r="BF4">
        <v>0.4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1038.24</v>
      </c>
      <c r="I5" s="88">
        <v>85.86</v>
      </c>
      <c r="J5" s="88">
        <v>256.37</v>
      </c>
      <c r="K5" s="88">
        <v>29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24.75</v>
      </c>
      <c r="AC5">
        <v>24.91</v>
      </c>
      <c r="AD5">
        <v>76.37</v>
      </c>
      <c r="AE5">
        <v>241.68</v>
      </c>
      <c r="AF5">
        <v>386.68</v>
      </c>
      <c r="AG5">
        <v>53.17</v>
      </c>
      <c r="AH5">
        <v>49.79</v>
      </c>
      <c r="AI5">
        <v>16.18</v>
      </c>
      <c r="AJ5">
        <v>9.56</v>
      </c>
      <c r="AK5">
        <v>24.89</v>
      </c>
      <c r="AL5">
        <v>33.83</v>
      </c>
      <c r="AM5">
        <v>40.6</v>
      </c>
      <c r="AN5">
        <v>25.04</v>
      </c>
      <c r="AO5">
        <v>14.5</v>
      </c>
      <c r="AP5">
        <v>40.6</v>
      </c>
      <c r="AQ5">
        <v>14.5</v>
      </c>
      <c r="AR5">
        <v>15.47</v>
      </c>
      <c r="AS5">
        <v>0</v>
      </c>
      <c r="AT5">
        <v>25.33</v>
      </c>
      <c r="AU5">
        <v>0.53</v>
      </c>
      <c r="AV5">
        <v>0.97</v>
      </c>
      <c r="AW5">
        <v>0.93</v>
      </c>
      <c r="AX5">
        <v>0.59</v>
      </c>
      <c r="AY5">
        <v>0</v>
      </c>
      <c r="AZ5">
        <v>0</v>
      </c>
      <c r="BA5">
        <v>29</v>
      </c>
      <c r="BB5">
        <v>96.67</v>
      </c>
      <c r="BC5">
        <v>96.67</v>
      </c>
      <c r="BD5">
        <v>58</v>
      </c>
      <c r="BE5">
        <v>4.4400000000000004</v>
      </c>
      <c r="BF5">
        <v>0.4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1038.97</v>
      </c>
      <c r="I6" s="88">
        <v>85.86</v>
      </c>
      <c r="J6" s="88">
        <v>256.37</v>
      </c>
      <c r="K6" s="88">
        <v>29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24.75</v>
      </c>
      <c r="AC6">
        <v>24.91</v>
      </c>
      <c r="AD6">
        <v>76.37</v>
      </c>
      <c r="AE6">
        <v>241.68</v>
      </c>
      <c r="AF6">
        <v>386.68</v>
      </c>
      <c r="AG6">
        <v>53.17</v>
      </c>
      <c r="AH6">
        <v>49.79</v>
      </c>
      <c r="AI6">
        <v>16.91</v>
      </c>
      <c r="AJ6">
        <v>9.56</v>
      </c>
      <c r="AK6">
        <v>24.89</v>
      </c>
      <c r="AL6">
        <v>33.83</v>
      </c>
      <c r="AM6">
        <v>40.6</v>
      </c>
      <c r="AN6">
        <v>25.04</v>
      </c>
      <c r="AO6">
        <v>14.5</v>
      </c>
      <c r="AP6">
        <v>40.6</v>
      </c>
      <c r="AQ6">
        <v>14.5</v>
      </c>
      <c r="AR6">
        <v>15.47</v>
      </c>
      <c r="AS6">
        <v>0</v>
      </c>
      <c r="AT6">
        <v>25.33</v>
      </c>
      <c r="AU6">
        <v>0.53</v>
      </c>
      <c r="AV6">
        <v>0.97</v>
      </c>
      <c r="AW6">
        <v>0.93</v>
      </c>
      <c r="AX6">
        <v>0.59</v>
      </c>
      <c r="AY6">
        <v>0</v>
      </c>
      <c r="AZ6">
        <v>0</v>
      </c>
      <c r="BA6">
        <v>29</v>
      </c>
      <c r="BB6">
        <v>96.67</v>
      </c>
      <c r="BC6">
        <v>96.67</v>
      </c>
      <c r="BD6">
        <v>58</v>
      </c>
      <c r="BE6">
        <v>4.4400000000000004</v>
      </c>
      <c r="BF6">
        <v>0.4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894.18999999999983</v>
      </c>
      <c r="I7" s="88">
        <v>85.86</v>
      </c>
      <c r="J7" s="88">
        <v>256.33</v>
      </c>
      <c r="K7" s="88">
        <v>19.329999999999998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24.75</v>
      </c>
      <c r="AC7">
        <v>24.91</v>
      </c>
      <c r="AD7">
        <v>76.37</v>
      </c>
      <c r="AE7">
        <v>96.67</v>
      </c>
      <c r="AF7">
        <v>386.68</v>
      </c>
      <c r="AG7">
        <v>53.17</v>
      </c>
      <c r="AH7">
        <v>49.79</v>
      </c>
      <c r="AI7">
        <v>17.14</v>
      </c>
      <c r="AJ7">
        <v>9.56</v>
      </c>
      <c r="AK7">
        <v>24.89</v>
      </c>
      <c r="AL7">
        <v>33.83</v>
      </c>
      <c r="AM7">
        <v>40.6</v>
      </c>
      <c r="AN7">
        <v>25.04</v>
      </c>
      <c r="AO7">
        <v>14.5</v>
      </c>
      <c r="AP7">
        <v>40.6</v>
      </c>
      <c r="AQ7">
        <v>14.5</v>
      </c>
      <c r="AR7">
        <v>15.47</v>
      </c>
      <c r="AS7">
        <v>0</v>
      </c>
      <c r="AT7">
        <v>25.33</v>
      </c>
      <c r="AU7">
        <v>0.53</v>
      </c>
      <c r="AV7">
        <v>0.97</v>
      </c>
      <c r="AW7">
        <v>0.93</v>
      </c>
      <c r="AX7">
        <v>0.59</v>
      </c>
      <c r="AY7">
        <v>0</v>
      </c>
      <c r="AZ7">
        <v>0</v>
      </c>
      <c r="BA7">
        <v>19.329999999999998</v>
      </c>
      <c r="BB7">
        <v>96.67</v>
      </c>
      <c r="BC7">
        <v>96.67</v>
      </c>
      <c r="BD7">
        <v>58</v>
      </c>
      <c r="BE7">
        <v>4.4000000000000004</v>
      </c>
      <c r="BF7">
        <v>0.4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895.69999999999982</v>
      </c>
      <c r="I8" s="88">
        <v>85.86</v>
      </c>
      <c r="J8" s="88">
        <v>256.33</v>
      </c>
      <c r="K8" s="88">
        <v>19.329999999999998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24.75</v>
      </c>
      <c r="AC8">
        <v>24.91</v>
      </c>
      <c r="AD8">
        <v>76.37</v>
      </c>
      <c r="AE8">
        <v>96.67</v>
      </c>
      <c r="AF8">
        <v>386.68</v>
      </c>
      <c r="AG8">
        <v>53.17</v>
      </c>
      <c r="AH8">
        <v>49.79</v>
      </c>
      <c r="AI8">
        <v>18.649999999999999</v>
      </c>
      <c r="AJ8">
        <v>9.56</v>
      </c>
      <c r="AK8">
        <v>24.89</v>
      </c>
      <c r="AL8">
        <v>33.83</v>
      </c>
      <c r="AM8">
        <v>40.6</v>
      </c>
      <c r="AN8">
        <v>25.04</v>
      </c>
      <c r="AO8">
        <v>14.5</v>
      </c>
      <c r="AP8">
        <v>40.6</v>
      </c>
      <c r="AQ8">
        <v>14.5</v>
      </c>
      <c r="AR8">
        <v>15.47</v>
      </c>
      <c r="AS8">
        <v>0</v>
      </c>
      <c r="AT8">
        <v>25.33</v>
      </c>
      <c r="AU8">
        <v>0.53</v>
      </c>
      <c r="AV8">
        <v>0.97</v>
      </c>
      <c r="AW8">
        <v>0.93</v>
      </c>
      <c r="AX8">
        <v>0.59</v>
      </c>
      <c r="AY8">
        <v>0</v>
      </c>
      <c r="AZ8">
        <v>0</v>
      </c>
      <c r="BA8">
        <v>19.329999999999998</v>
      </c>
      <c r="BB8">
        <v>96.67</v>
      </c>
      <c r="BC8">
        <v>96.67</v>
      </c>
      <c r="BD8">
        <v>58</v>
      </c>
      <c r="BE8">
        <v>4.4000000000000004</v>
      </c>
      <c r="BF8">
        <v>0.4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895.07999999999981</v>
      </c>
      <c r="I9" s="88">
        <v>85.86</v>
      </c>
      <c r="J9" s="88">
        <v>209.19000000000003</v>
      </c>
      <c r="K9" s="88">
        <v>19.329999999999998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24.75</v>
      </c>
      <c r="AC9">
        <v>24.91</v>
      </c>
      <c r="AD9">
        <v>76.37</v>
      </c>
      <c r="AE9">
        <v>96.67</v>
      </c>
      <c r="AF9">
        <v>386.68</v>
      </c>
      <c r="AG9">
        <v>53.17</v>
      </c>
      <c r="AH9">
        <v>49.79</v>
      </c>
      <c r="AI9">
        <v>18.03</v>
      </c>
      <c r="AJ9">
        <v>9.56</v>
      </c>
      <c r="AK9">
        <v>24.89</v>
      </c>
      <c r="AL9">
        <v>33.83</v>
      </c>
      <c r="AM9">
        <v>40.6</v>
      </c>
      <c r="AN9">
        <v>25.04</v>
      </c>
      <c r="AO9">
        <v>14.5</v>
      </c>
      <c r="AP9">
        <v>40.6</v>
      </c>
      <c r="AQ9">
        <v>14.5</v>
      </c>
      <c r="AR9">
        <v>15.47</v>
      </c>
      <c r="AS9">
        <v>0</v>
      </c>
      <c r="AT9">
        <v>25.33</v>
      </c>
      <c r="AU9">
        <v>0.53</v>
      </c>
      <c r="AV9">
        <v>0.97</v>
      </c>
      <c r="AW9">
        <v>0.93</v>
      </c>
      <c r="AX9">
        <v>0.59</v>
      </c>
      <c r="AY9">
        <v>0</v>
      </c>
      <c r="AZ9">
        <v>0</v>
      </c>
      <c r="BA9">
        <v>19.329999999999998</v>
      </c>
      <c r="BB9">
        <v>96.67</v>
      </c>
      <c r="BC9">
        <v>49.53</v>
      </c>
      <c r="BD9">
        <v>58</v>
      </c>
      <c r="BE9">
        <v>4.4000000000000004</v>
      </c>
      <c r="BF9">
        <v>0.4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894.92999999999984</v>
      </c>
      <c r="I10" s="88">
        <v>85.86</v>
      </c>
      <c r="J10" s="88">
        <v>209.19000000000003</v>
      </c>
      <c r="K10" s="88">
        <v>19.329999999999998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24.75</v>
      </c>
      <c r="AC10">
        <v>24.91</v>
      </c>
      <c r="AD10">
        <v>76.37</v>
      </c>
      <c r="AE10">
        <v>96.67</v>
      </c>
      <c r="AF10">
        <v>386.68</v>
      </c>
      <c r="AG10">
        <v>53.17</v>
      </c>
      <c r="AH10">
        <v>49.79</v>
      </c>
      <c r="AI10">
        <v>17.88</v>
      </c>
      <c r="AJ10">
        <v>9.56</v>
      </c>
      <c r="AK10">
        <v>24.89</v>
      </c>
      <c r="AL10">
        <v>33.83</v>
      </c>
      <c r="AM10">
        <v>40.6</v>
      </c>
      <c r="AN10">
        <v>25.04</v>
      </c>
      <c r="AO10">
        <v>14.5</v>
      </c>
      <c r="AP10">
        <v>40.6</v>
      </c>
      <c r="AQ10">
        <v>14.5</v>
      </c>
      <c r="AR10">
        <v>15.47</v>
      </c>
      <c r="AS10">
        <v>0</v>
      </c>
      <c r="AT10">
        <v>25.33</v>
      </c>
      <c r="AU10">
        <v>0.53</v>
      </c>
      <c r="AV10">
        <v>0.97</v>
      </c>
      <c r="AW10">
        <v>0.93</v>
      </c>
      <c r="AX10">
        <v>0.59</v>
      </c>
      <c r="AY10">
        <v>0</v>
      </c>
      <c r="AZ10">
        <v>0</v>
      </c>
      <c r="BA10">
        <v>19.329999999999998</v>
      </c>
      <c r="BB10">
        <v>96.67</v>
      </c>
      <c r="BC10">
        <v>49.53</v>
      </c>
      <c r="BD10">
        <v>58</v>
      </c>
      <c r="BE10">
        <v>4.4000000000000004</v>
      </c>
      <c r="BF10">
        <v>0.4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709.23999999999978</v>
      </c>
      <c r="I11" s="88">
        <v>45.26</v>
      </c>
      <c r="J11" s="88">
        <v>209.14000000000001</v>
      </c>
      <c r="K11" s="88">
        <v>19.329999999999998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24.75</v>
      </c>
      <c r="AC11">
        <v>24.91</v>
      </c>
      <c r="AD11">
        <v>76.37</v>
      </c>
      <c r="AE11">
        <v>96.67</v>
      </c>
      <c r="AF11">
        <v>241.68</v>
      </c>
      <c r="AG11">
        <v>53.17</v>
      </c>
      <c r="AH11">
        <v>49.79</v>
      </c>
      <c r="AI11">
        <v>17.79</v>
      </c>
      <c r="AJ11">
        <v>9.56</v>
      </c>
      <c r="AK11">
        <v>24.89</v>
      </c>
      <c r="AL11">
        <v>33.83</v>
      </c>
      <c r="AM11">
        <v>0</v>
      </c>
      <c r="AN11">
        <v>25.04</v>
      </c>
      <c r="AO11">
        <v>14.5</v>
      </c>
      <c r="AP11">
        <v>0</v>
      </c>
      <c r="AQ11">
        <v>14.5</v>
      </c>
      <c r="AR11">
        <v>15.47</v>
      </c>
      <c r="AS11">
        <v>0</v>
      </c>
      <c r="AT11">
        <v>25.33</v>
      </c>
      <c r="AU11">
        <v>0.53</v>
      </c>
      <c r="AV11">
        <v>0.97</v>
      </c>
      <c r="AW11">
        <v>0.93</v>
      </c>
      <c r="AX11">
        <v>0.59</v>
      </c>
      <c r="AY11">
        <v>0</v>
      </c>
      <c r="AZ11">
        <v>0</v>
      </c>
      <c r="BA11">
        <v>19.329999999999998</v>
      </c>
      <c r="BB11">
        <v>96.67</v>
      </c>
      <c r="BC11">
        <v>49.53</v>
      </c>
      <c r="BD11">
        <v>58</v>
      </c>
      <c r="BE11">
        <v>4.3499999999999996</v>
      </c>
      <c r="BF11">
        <v>0.4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709.07999999999981</v>
      </c>
      <c r="I12" s="88">
        <v>45.26</v>
      </c>
      <c r="J12" s="88">
        <v>209.14000000000001</v>
      </c>
      <c r="K12" s="88">
        <v>19.329999999999998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24.75</v>
      </c>
      <c r="AC12">
        <v>24.91</v>
      </c>
      <c r="AD12">
        <v>76.37</v>
      </c>
      <c r="AE12">
        <v>96.67</v>
      </c>
      <c r="AF12">
        <v>241.68</v>
      </c>
      <c r="AG12">
        <v>53.17</v>
      </c>
      <c r="AH12">
        <v>49.79</v>
      </c>
      <c r="AI12">
        <v>17.63</v>
      </c>
      <c r="AJ12">
        <v>9.56</v>
      </c>
      <c r="AK12">
        <v>24.89</v>
      </c>
      <c r="AL12">
        <v>33.83</v>
      </c>
      <c r="AM12">
        <v>0</v>
      </c>
      <c r="AN12">
        <v>25.04</v>
      </c>
      <c r="AO12">
        <v>14.5</v>
      </c>
      <c r="AP12">
        <v>0</v>
      </c>
      <c r="AQ12">
        <v>14.5</v>
      </c>
      <c r="AR12">
        <v>15.47</v>
      </c>
      <c r="AS12">
        <v>0</v>
      </c>
      <c r="AT12">
        <v>25.33</v>
      </c>
      <c r="AU12">
        <v>0.53</v>
      </c>
      <c r="AV12">
        <v>0.97</v>
      </c>
      <c r="AW12">
        <v>0.93</v>
      </c>
      <c r="AX12">
        <v>0.59</v>
      </c>
      <c r="AY12">
        <v>0</v>
      </c>
      <c r="AZ12">
        <v>0</v>
      </c>
      <c r="BA12">
        <v>19.329999999999998</v>
      </c>
      <c r="BB12">
        <v>96.67</v>
      </c>
      <c r="BC12">
        <v>49.53</v>
      </c>
      <c r="BD12">
        <v>58</v>
      </c>
      <c r="BE12">
        <v>4.3499999999999996</v>
      </c>
      <c r="BF12">
        <v>0.4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708.89999999999986</v>
      </c>
      <c r="I13" s="88">
        <v>45.26</v>
      </c>
      <c r="J13" s="88">
        <v>209.14000000000001</v>
      </c>
      <c r="K13" s="88">
        <v>19.329999999999998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24.75</v>
      </c>
      <c r="AC13">
        <v>24.91</v>
      </c>
      <c r="AD13">
        <v>76.37</v>
      </c>
      <c r="AE13">
        <v>96.67</v>
      </c>
      <c r="AF13">
        <v>241.68</v>
      </c>
      <c r="AG13">
        <v>53.17</v>
      </c>
      <c r="AH13">
        <v>49.79</v>
      </c>
      <c r="AI13">
        <v>17.45</v>
      </c>
      <c r="AJ13">
        <v>9.56</v>
      </c>
      <c r="AK13">
        <v>24.89</v>
      </c>
      <c r="AL13">
        <v>33.83</v>
      </c>
      <c r="AM13">
        <v>0</v>
      </c>
      <c r="AN13">
        <v>25.04</v>
      </c>
      <c r="AO13">
        <v>14.5</v>
      </c>
      <c r="AP13">
        <v>0</v>
      </c>
      <c r="AQ13">
        <v>14.5</v>
      </c>
      <c r="AR13">
        <v>15.47</v>
      </c>
      <c r="AS13">
        <v>0</v>
      </c>
      <c r="AT13">
        <v>25.33</v>
      </c>
      <c r="AU13">
        <v>0.53</v>
      </c>
      <c r="AV13">
        <v>0.97</v>
      </c>
      <c r="AW13">
        <v>0.93</v>
      </c>
      <c r="AX13">
        <v>0.59</v>
      </c>
      <c r="AY13">
        <v>0</v>
      </c>
      <c r="AZ13">
        <v>0</v>
      </c>
      <c r="BA13">
        <v>19.329999999999998</v>
      </c>
      <c r="BB13">
        <v>96.67</v>
      </c>
      <c r="BC13">
        <v>49.53</v>
      </c>
      <c r="BD13">
        <v>58</v>
      </c>
      <c r="BE13">
        <v>4.3499999999999996</v>
      </c>
      <c r="BF13">
        <v>0.4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708.66999999999985</v>
      </c>
      <c r="I14" s="88">
        <v>45.26</v>
      </c>
      <c r="J14" s="88">
        <v>209.14000000000001</v>
      </c>
      <c r="K14" s="88">
        <v>19.329999999999998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24.75</v>
      </c>
      <c r="AC14">
        <v>24.91</v>
      </c>
      <c r="AD14">
        <v>76.37</v>
      </c>
      <c r="AE14">
        <v>96.67</v>
      </c>
      <c r="AF14">
        <v>241.68</v>
      </c>
      <c r="AG14">
        <v>53.17</v>
      </c>
      <c r="AH14">
        <v>49.79</v>
      </c>
      <c r="AI14">
        <v>17.22</v>
      </c>
      <c r="AJ14">
        <v>9.56</v>
      </c>
      <c r="AK14">
        <v>24.89</v>
      </c>
      <c r="AL14">
        <v>33.83</v>
      </c>
      <c r="AM14">
        <v>0</v>
      </c>
      <c r="AN14">
        <v>25.04</v>
      </c>
      <c r="AO14">
        <v>14.5</v>
      </c>
      <c r="AP14">
        <v>0</v>
      </c>
      <c r="AQ14">
        <v>14.5</v>
      </c>
      <c r="AR14">
        <v>15.47</v>
      </c>
      <c r="AS14">
        <v>0</v>
      </c>
      <c r="AT14">
        <v>25.33</v>
      </c>
      <c r="AU14">
        <v>0.53</v>
      </c>
      <c r="AV14">
        <v>0.97</v>
      </c>
      <c r="AW14">
        <v>0.93</v>
      </c>
      <c r="AX14">
        <v>0.59</v>
      </c>
      <c r="AY14">
        <v>0</v>
      </c>
      <c r="AZ14">
        <v>0</v>
      </c>
      <c r="BA14">
        <v>19.329999999999998</v>
      </c>
      <c r="BB14">
        <v>96.67</v>
      </c>
      <c r="BC14">
        <v>49.53</v>
      </c>
      <c r="BD14">
        <v>58</v>
      </c>
      <c r="BE14">
        <v>4.3499999999999996</v>
      </c>
      <c r="BF14">
        <v>0.4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455.83000000000004</v>
      </c>
      <c r="I15" s="88">
        <v>29.79</v>
      </c>
      <c r="J15" s="88">
        <v>209.09000000000003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24.75</v>
      </c>
      <c r="AC15">
        <v>0</v>
      </c>
      <c r="AD15">
        <v>38.67</v>
      </c>
      <c r="AE15">
        <v>96.67</v>
      </c>
      <c r="AF15">
        <v>145</v>
      </c>
      <c r="AG15">
        <v>53.17</v>
      </c>
      <c r="AH15">
        <v>49.79</v>
      </c>
      <c r="AI15">
        <v>16.989999999999998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14.5</v>
      </c>
      <c r="AP15">
        <v>0</v>
      </c>
      <c r="AQ15">
        <v>14.5</v>
      </c>
      <c r="AR15">
        <v>0</v>
      </c>
      <c r="AS15">
        <v>0</v>
      </c>
      <c r="AT15">
        <v>25.33</v>
      </c>
      <c r="AU15">
        <v>0.53</v>
      </c>
      <c r="AV15">
        <v>0.97</v>
      </c>
      <c r="AW15">
        <v>0.93</v>
      </c>
      <c r="AX15">
        <v>0.59</v>
      </c>
      <c r="AY15">
        <v>0</v>
      </c>
      <c r="AZ15">
        <v>0</v>
      </c>
      <c r="BA15">
        <v>9.67</v>
      </c>
      <c r="BB15">
        <v>96.67</v>
      </c>
      <c r="BC15">
        <v>49.53</v>
      </c>
      <c r="BD15">
        <v>58</v>
      </c>
      <c r="BE15">
        <v>4.3</v>
      </c>
      <c r="BF15">
        <v>0.4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455.73</v>
      </c>
      <c r="I16" s="88">
        <v>29.79</v>
      </c>
      <c r="J16" s="88">
        <v>209.09000000000003</v>
      </c>
      <c r="K16" s="88">
        <v>9.67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24.75</v>
      </c>
      <c r="AC16">
        <v>0</v>
      </c>
      <c r="AD16">
        <v>38.67</v>
      </c>
      <c r="AE16">
        <v>96.67</v>
      </c>
      <c r="AF16">
        <v>145</v>
      </c>
      <c r="AG16">
        <v>53.17</v>
      </c>
      <c r="AH16">
        <v>49.79</v>
      </c>
      <c r="AI16">
        <v>16.89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14.5</v>
      </c>
      <c r="AP16">
        <v>0</v>
      </c>
      <c r="AQ16">
        <v>14.5</v>
      </c>
      <c r="AR16">
        <v>0</v>
      </c>
      <c r="AS16">
        <v>0</v>
      </c>
      <c r="AT16">
        <v>25.33</v>
      </c>
      <c r="AU16">
        <v>0.53</v>
      </c>
      <c r="AV16">
        <v>0.97</v>
      </c>
      <c r="AW16">
        <v>0.93</v>
      </c>
      <c r="AX16">
        <v>0.59</v>
      </c>
      <c r="AY16">
        <v>0</v>
      </c>
      <c r="AZ16">
        <v>0</v>
      </c>
      <c r="BA16">
        <v>9.67</v>
      </c>
      <c r="BB16">
        <v>96.67</v>
      </c>
      <c r="BC16">
        <v>49.53</v>
      </c>
      <c r="BD16">
        <v>58</v>
      </c>
      <c r="BE16">
        <v>4.3</v>
      </c>
      <c r="BF16">
        <v>0.4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455.86</v>
      </c>
      <c r="I17" s="88">
        <v>29.79</v>
      </c>
      <c r="J17" s="88">
        <v>209.09000000000003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24.75</v>
      </c>
      <c r="AC17">
        <v>0</v>
      </c>
      <c r="AD17">
        <v>38.67</v>
      </c>
      <c r="AE17">
        <v>96.67</v>
      </c>
      <c r="AF17">
        <v>145</v>
      </c>
      <c r="AG17">
        <v>53.17</v>
      </c>
      <c r="AH17">
        <v>49.79</v>
      </c>
      <c r="AI17">
        <v>17.02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14.5</v>
      </c>
      <c r="AP17">
        <v>0</v>
      </c>
      <c r="AQ17">
        <v>14.5</v>
      </c>
      <c r="AR17">
        <v>0</v>
      </c>
      <c r="AS17">
        <v>0</v>
      </c>
      <c r="AT17">
        <v>25.33</v>
      </c>
      <c r="AU17">
        <v>0.53</v>
      </c>
      <c r="AV17">
        <v>0.97</v>
      </c>
      <c r="AW17">
        <v>0.93</v>
      </c>
      <c r="AX17">
        <v>0.59</v>
      </c>
      <c r="AY17">
        <v>0</v>
      </c>
      <c r="AZ17">
        <v>0</v>
      </c>
      <c r="BA17">
        <v>9.67</v>
      </c>
      <c r="BB17">
        <v>96.67</v>
      </c>
      <c r="BC17">
        <v>49.53</v>
      </c>
      <c r="BD17">
        <v>58</v>
      </c>
      <c r="BE17">
        <v>4.3</v>
      </c>
      <c r="BF17">
        <v>0.4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456.09000000000003</v>
      </c>
      <c r="I18" s="88">
        <v>29.79</v>
      </c>
      <c r="J18" s="88">
        <v>209.09000000000003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24.75</v>
      </c>
      <c r="AC18">
        <v>0</v>
      </c>
      <c r="AD18">
        <v>38.67</v>
      </c>
      <c r="AE18">
        <v>96.67</v>
      </c>
      <c r="AF18">
        <v>145</v>
      </c>
      <c r="AG18">
        <v>53.17</v>
      </c>
      <c r="AH18">
        <v>49.79</v>
      </c>
      <c r="AI18">
        <v>17.25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14.5</v>
      </c>
      <c r="AP18">
        <v>0</v>
      </c>
      <c r="AQ18">
        <v>14.5</v>
      </c>
      <c r="AR18">
        <v>0</v>
      </c>
      <c r="AS18">
        <v>0</v>
      </c>
      <c r="AT18">
        <v>25.33</v>
      </c>
      <c r="AU18">
        <v>0.53</v>
      </c>
      <c r="AV18">
        <v>0.97</v>
      </c>
      <c r="AW18">
        <v>0.93</v>
      </c>
      <c r="AX18">
        <v>0.59</v>
      </c>
      <c r="AY18">
        <v>0</v>
      </c>
      <c r="AZ18">
        <v>0</v>
      </c>
      <c r="BA18">
        <v>9.67</v>
      </c>
      <c r="BB18">
        <v>96.67</v>
      </c>
      <c r="BC18">
        <v>49.53</v>
      </c>
      <c r="BD18">
        <v>58</v>
      </c>
      <c r="BE18">
        <v>4.3</v>
      </c>
      <c r="BF18">
        <v>0.4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354.73999999999995</v>
      </c>
      <c r="I19" s="88">
        <v>29.79</v>
      </c>
      <c r="J19" s="88">
        <v>209.04000000000002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24.75</v>
      </c>
      <c r="AC19">
        <v>0</v>
      </c>
      <c r="AD19">
        <v>38.67</v>
      </c>
      <c r="AE19">
        <v>193.34</v>
      </c>
      <c r="AF19">
        <v>0</v>
      </c>
      <c r="AG19">
        <v>0</v>
      </c>
      <c r="AH19">
        <v>49.79</v>
      </c>
      <c r="AI19">
        <v>17.399999999999999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14.5</v>
      </c>
      <c r="AP19">
        <v>0</v>
      </c>
      <c r="AQ19">
        <v>14.5</v>
      </c>
      <c r="AR19">
        <v>0</v>
      </c>
      <c r="AS19">
        <v>0</v>
      </c>
      <c r="AT19">
        <v>25.33</v>
      </c>
      <c r="AU19">
        <v>0.53</v>
      </c>
      <c r="AV19">
        <v>0.97</v>
      </c>
      <c r="AW19">
        <v>0.93</v>
      </c>
      <c r="AX19">
        <v>0.59</v>
      </c>
      <c r="AY19">
        <v>0</v>
      </c>
      <c r="AZ19">
        <v>0</v>
      </c>
      <c r="BA19">
        <v>9.67</v>
      </c>
      <c r="BB19">
        <v>96.67</v>
      </c>
      <c r="BC19">
        <v>49.53</v>
      </c>
      <c r="BD19">
        <v>58</v>
      </c>
      <c r="BE19">
        <v>4.25</v>
      </c>
      <c r="BF19">
        <v>0.4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354.73999999999995</v>
      </c>
      <c r="I20" s="88">
        <v>29.79</v>
      </c>
      <c r="J20" s="88">
        <v>209.04000000000002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24.75</v>
      </c>
      <c r="AC20">
        <v>0</v>
      </c>
      <c r="AD20">
        <v>38.67</v>
      </c>
      <c r="AE20">
        <v>193.34</v>
      </c>
      <c r="AF20">
        <v>0</v>
      </c>
      <c r="AG20">
        <v>0</v>
      </c>
      <c r="AH20">
        <v>49.79</v>
      </c>
      <c r="AI20">
        <v>17.399999999999999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14.5</v>
      </c>
      <c r="AP20">
        <v>0</v>
      </c>
      <c r="AQ20">
        <v>14.5</v>
      </c>
      <c r="AR20">
        <v>0</v>
      </c>
      <c r="AS20">
        <v>0</v>
      </c>
      <c r="AT20">
        <v>25.33</v>
      </c>
      <c r="AU20">
        <v>0.53</v>
      </c>
      <c r="AV20">
        <v>0.97</v>
      </c>
      <c r="AW20">
        <v>0.93</v>
      </c>
      <c r="AX20">
        <v>0.59</v>
      </c>
      <c r="AY20">
        <v>0</v>
      </c>
      <c r="AZ20">
        <v>0</v>
      </c>
      <c r="BA20">
        <v>9.67</v>
      </c>
      <c r="BB20">
        <v>96.67</v>
      </c>
      <c r="BC20">
        <v>49.53</v>
      </c>
      <c r="BD20">
        <v>58</v>
      </c>
      <c r="BE20">
        <v>4.25</v>
      </c>
      <c r="BF20">
        <v>0.4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354.54999999999995</v>
      </c>
      <c r="I21" s="88">
        <v>29.79</v>
      </c>
      <c r="J21" s="88">
        <v>209.04000000000002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24.75</v>
      </c>
      <c r="AC21">
        <v>0</v>
      </c>
      <c r="AD21">
        <v>38.67</v>
      </c>
      <c r="AE21">
        <v>193.34</v>
      </c>
      <c r="AF21">
        <v>0</v>
      </c>
      <c r="AG21">
        <v>0</v>
      </c>
      <c r="AH21">
        <v>49.79</v>
      </c>
      <c r="AI21">
        <v>17.21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14.5</v>
      </c>
      <c r="AP21">
        <v>0</v>
      </c>
      <c r="AQ21">
        <v>14.5</v>
      </c>
      <c r="AR21">
        <v>0</v>
      </c>
      <c r="AS21">
        <v>0</v>
      </c>
      <c r="AT21">
        <v>25.33</v>
      </c>
      <c r="AU21">
        <v>0.53</v>
      </c>
      <c r="AV21">
        <v>0.97</v>
      </c>
      <c r="AW21">
        <v>0.93</v>
      </c>
      <c r="AX21">
        <v>0.59</v>
      </c>
      <c r="AY21">
        <v>0</v>
      </c>
      <c r="AZ21">
        <v>0</v>
      </c>
      <c r="BA21">
        <v>9.67</v>
      </c>
      <c r="BB21">
        <v>96.67</v>
      </c>
      <c r="BC21">
        <v>49.53</v>
      </c>
      <c r="BD21">
        <v>58</v>
      </c>
      <c r="BE21">
        <v>4.25</v>
      </c>
      <c r="BF21">
        <v>0.4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395.1</v>
      </c>
      <c r="I22" s="88">
        <v>29.79</v>
      </c>
      <c r="J22" s="88">
        <v>209.04000000000002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24.75</v>
      </c>
      <c r="AC22">
        <v>0</v>
      </c>
      <c r="AD22">
        <v>38.67</v>
      </c>
      <c r="AE22">
        <v>193.34</v>
      </c>
      <c r="AF22">
        <v>0</v>
      </c>
      <c r="AG22">
        <v>0</v>
      </c>
      <c r="AH22">
        <v>49.79</v>
      </c>
      <c r="AI22">
        <v>17.16</v>
      </c>
      <c r="AJ22">
        <v>0</v>
      </c>
      <c r="AK22">
        <v>0</v>
      </c>
      <c r="AL22">
        <v>0</v>
      </c>
      <c r="AM22">
        <v>40.6</v>
      </c>
      <c r="AN22">
        <v>0</v>
      </c>
      <c r="AO22">
        <v>14.5</v>
      </c>
      <c r="AP22">
        <v>0</v>
      </c>
      <c r="AQ22">
        <v>14.5</v>
      </c>
      <c r="AR22">
        <v>0</v>
      </c>
      <c r="AS22">
        <v>0</v>
      </c>
      <c r="AT22">
        <v>25.33</v>
      </c>
      <c r="AU22">
        <v>0.53</v>
      </c>
      <c r="AV22">
        <v>0.97</v>
      </c>
      <c r="AW22">
        <v>0.93</v>
      </c>
      <c r="AX22">
        <v>0.59</v>
      </c>
      <c r="AY22">
        <v>0</v>
      </c>
      <c r="AZ22">
        <v>0</v>
      </c>
      <c r="BA22">
        <v>9.67</v>
      </c>
      <c r="BB22">
        <v>96.67</v>
      </c>
      <c r="BC22">
        <v>49.53</v>
      </c>
      <c r="BD22">
        <v>58</v>
      </c>
      <c r="BE22">
        <v>4.25</v>
      </c>
      <c r="BF22">
        <v>0.4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297.96999999999997</v>
      </c>
      <c r="I23" s="88">
        <v>29.79</v>
      </c>
      <c r="J23" s="88">
        <v>208.96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24.75</v>
      </c>
      <c r="AC23">
        <v>0</v>
      </c>
      <c r="AD23">
        <v>38.67</v>
      </c>
      <c r="AE23">
        <v>96.67</v>
      </c>
      <c r="AF23">
        <v>0</v>
      </c>
      <c r="AG23">
        <v>0</v>
      </c>
      <c r="AH23">
        <v>49.79</v>
      </c>
      <c r="AI23">
        <v>16.7</v>
      </c>
      <c r="AJ23">
        <v>0</v>
      </c>
      <c r="AK23">
        <v>0</v>
      </c>
      <c r="AL23">
        <v>0</v>
      </c>
      <c r="AM23">
        <v>40.6</v>
      </c>
      <c r="AN23">
        <v>0</v>
      </c>
      <c r="AO23">
        <v>14.5</v>
      </c>
      <c r="AP23">
        <v>0</v>
      </c>
      <c r="AQ23">
        <v>14.5</v>
      </c>
      <c r="AR23">
        <v>0</v>
      </c>
      <c r="AS23">
        <v>0</v>
      </c>
      <c r="AT23">
        <v>25.33</v>
      </c>
      <c r="AU23">
        <v>0.53</v>
      </c>
      <c r="AV23">
        <v>0.97</v>
      </c>
      <c r="AW23">
        <v>0.93</v>
      </c>
      <c r="AX23">
        <v>0.59</v>
      </c>
      <c r="AY23">
        <v>0</v>
      </c>
      <c r="AZ23">
        <v>0</v>
      </c>
      <c r="BA23">
        <v>9.67</v>
      </c>
      <c r="BB23">
        <v>96.67</v>
      </c>
      <c r="BC23">
        <v>49.53</v>
      </c>
      <c r="BD23">
        <v>58</v>
      </c>
      <c r="BE23">
        <v>4.17</v>
      </c>
      <c r="BF23">
        <v>0.4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297.14</v>
      </c>
      <c r="I24" s="88">
        <v>29.79</v>
      </c>
      <c r="J24" s="88">
        <v>208.96</v>
      </c>
      <c r="K24" s="88">
        <v>9.67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24.75</v>
      </c>
      <c r="AC24">
        <v>0</v>
      </c>
      <c r="AD24">
        <v>38.67</v>
      </c>
      <c r="AE24">
        <v>96.67</v>
      </c>
      <c r="AF24">
        <v>0</v>
      </c>
      <c r="AG24">
        <v>0</v>
      </c>
      <c r="AH24">
        <v>49.79</v>
      </c>
      <c r="AI24">
        <v>15.87</v>
      </c>
      <c r="AJ24">
        <v>0</v>
      </c>
      <c r="AK24">
        <v>0</v>
      </c>
      <c r="AL24">
        <v>0</v>
      </c>
      <c r="AM24">
        <v>40.6</v>
      </c>
      <c r="AN24">
        <v>0</v>
      </c>
      <c r="AO24">
        <v>14.5</v>
      </c>
      <c r="AP24">
        <v>0</v>
      </c>
      <c r="AQ24">
        <v>14.5</v>
      </c>
      <c r="AR24">
        <v>0</v>
      </c>
      <c r="AS24">
        <v>0</v>
      </c>
      <c r="AT24">
        <v>25.33</v>
      </c>
      <c r="AU24">
        <v>0.53</v>
      </c>
      <c r="AV24">
        <v>0.97</v>
      </c>
      <c r="AW24">
        <v>0.93</v>
      </c>
      <c r="AX24">
        <v>0.59</v>
      </c>
      <c r="AY24">
        <v>0</v>
      </c>
      <c r="AZ24">
        <v>0</v>
      </c>
      <c r="BA24">
        <v>9.67</v>
      </c>
      <c r="BB24">
        <v>96.67</v>
      </c>
      <c r="BC24">
        <v>49.53</v>
      </c>
      <c r="BD24">
        <v>58</v>
      </c>
      <c r="BE24">
        <v>4.17</v>
      </c>
      <c r="BF24">
        <v>0.4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296.61999999999995</v>
      </c>
      <c r="I25" s="88">
        <v>29.79</v>
      </c>
      <c r="J25" s="88">
        <v>208.96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24.75</v>
      </c>
      <c r="AC25">
        <v>0</v>
      </c>
      <c r="AD25">
        <v>38.67</v>
      </c>
      <c r="AE25">
        <v>96.67</v>
      </c>
      <c r="AF25">
        <v>0</v>
      </c>
      <c r="AG25">
        <v>0</v>
      </c>
      <c r="AH25">
        <v>49.79</v>
      </c>
      <c r="AI25">
        <v>15.35</v>
      </c>
      <c r="AJ25">
        <v>0</v>
      </c>
      <c r="AK25">
        <v>0</v>
      </c>
      <c r="AL25">
        <v>0</v>
      </c>
      <c r="AM25">
        <v>40.6</v>
      </c>
      <c r="AN25">
        <v>0</v>
      </c>
      <c r="AO25">
        <v>14.5</v>
      </c>
      <c r="AP25">
        <v>0</v>
      </c>
      <c r="AQ25">
        <v>14.5</v>
      </c>
      <c r="AR25">
        <v>0</v>
      </c>
      <c r="AS25">
        <v>0</v>
      </c>
      <c r="AT25">
        <v>25.33</v>
      </c>
      <c r="AU25">
        <v>0.53</v>
      </c>
      <c r="AV25">
        <v>0.97</v>
      </c>
      <c r="AW25">
        <v>0.93</v>
      </c>
      <c r="AX25">
        <v>0.59</v>
      </c>
      <c r="AY25">
        <v>0</v>
      </c>
      <c r="AZ25">
        <v>0</v>
      </c>
      <c r="BA25">
        <v>9.67</v>
      </c>
      <c r="BB25">
        <v>96.67</v>
      </c>
      <c r="BC25">
        <v>49.53</v>
      </c>
      <c r="BD25">
        <v>58</v>
      </c>
      <c r="BE25">
        <v>4.17</v>
      </c>
      <c r="BF25">
        <v>0.4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294.92999999999995</v>
      </c>
      <c r="I26" s="88">
        <v>29.79</v>
      </c>
      <c r="J26" s="88">
        <v>208.96</v>
      </c>
      <c r="K26" s="88">
        <v>9.67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24.75</v>
      </c>
      <c r="AC26">
        <v>0</v>
      </c>
      <c r="AD26">
        <v>38.67</v>
      </c>
      <c r="AE26">
        <v>96.67</v>
      </c>
      <c r="AF26">
        <v>0</v>
      </c>
      <c r="AG26">
        <v>0</v>
      </c>
      <c r="AH26">
        <v>49.79</v>
      </c>
      <c r="AI26">
        <v>13.66</v>
      </c>
      <c r="AJ26">
        <v>0</v>
      </c>
      <c r="AK26">
        <v>0</v>
      </c>
      <c r="AL26">
        <v>0</v>
      </c>
      <c r="AM26">
        <v>40.6</v>
      </c>
      <c r="AN26">
        <v>0</v>
      </c>
      <c r="AO26">
        <v>14.5</v>
      </c>
      <c r="AP26">
        <v>0</v>
      </c>
      <c r="AQ26">
        <v>14.5</v>
      </c>
      <c r="AR26">
        <v>0</v>
      </c>
      <c r="AS26">
        <v>0</v>
      </c>
      <c r="AT26">
        <v>25.33</v>
      </c>
      <c r="AU26">
        <v>0.53</v>
      </c>
      <c r="AV26">
        <v>0.97</v>
      </c>
      <c r="AW26">
        <v>0.93</v>
      </c>
      <c r="AX26">
        <v>0.59</v>
      </c>
      <c r="AY26">
        <v>0</v>
      </c>
      <c r="AZ26">
        <v>0</v>
      </c>
      <c r="BA26">
        <v>9.67</v>
      </c>
      <c r="BB26">
        <v>96.67</v>
      </c>
      <c r="BC26">
        <v>49.53</v>
      </c>
      <c r="BD26">
        <v>58</v>
      </c>
      <c r="BE26">
        <v>4.17</v>
      </c>
      <c r="BF26">
        <v>0.4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156.11000000000001</v>
      </c>
      <c r="I27" s="88">
        <v>15.29</v>
      </c>
      <c r="J27" s="88">
        <v>208.86</v>
      </c>
      <c r="K27" s="88">
        <v>19.329999999999998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24.75</v>
      </c>
      <c r="AC27">
        <v>0</v>
      </c>
      <c r="AD27">
        <v>38.67</v>
      </c>
      <c r="AE27">
        <v>0</v>
      </c>
      <c r="AF27">
        <v>0</v>
      </c>
      <c r="AG27">
        <v>0</v>
      </c>
      <c r="AH27">
        <v>49.79</v>
      </c>
      <c r="AI27">
        <v>12.99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14.5</v>
      </c>
      <c r="AR27">
        <v>0</v>
      </c>
      <c r="AS27">
        <v>0</v>
      </c>
      <c r="AT27">
        <v>24.26</v>
      </c>
      <c r="AU27">
        <v>0.53</v>
      </c>
      <c r="AV27">
        <v>0.97</v>
      </c>
      <c r="AW27">
        <v>0.93</v>
      </c>
      <c r="AX27">
        <v>0.59</v>
      </c>
      <c r="AY27">
        <v>0</v>
      </c>
      <c r="AZ27">
        <v>19.329999999999998</v>
      </c>
      <c r="BA27">
        <v>0</v>
      </c>
      <c r="BB27">
        <v>96.67</v>
      </c>
      <c r="BC27">
        <v>49.53</v>
      </c>
      <c r="BD27">
        <v>58</v>
      </c>
      <c r="BE27">
        <v>4.07</v>
      </c>
      <c r="BF27">
        <v>0.59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156.96</v>
      </c>
      <c r="I28" s="88">
        <v>15.29</v>
      </c>
      <c r="J28" s="88">
        <v>208.86</v>
      </c>
      <c r="K28" s="88">
        <v>19.329999999999998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24.75</v>
      </c>
      <c r="AC28">
        <v>0</v>
      </c>
      <c r="AD28">
        <v>38.67</v>
      </c>
      <c r="AE28">
        <v>0</v>
      </c>
      <c r="AF28">
        <v>0</v>
      </c>
      <c r="AG28">
        <v>0</v>
      </c>
      <c r="AH28">
        <v>49.79</v>
      </c>
      <c r="AI28">
        <v>13.25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14.5</v>
      </c>
      <c r="AR28">
        <v>0</v>
      </c>
      <c r="AS28">
        <v>0</v>
      </c>
      <c r="AT28">
        <v>24.26</v>
      </c>
      <c r="AU28">
        <v>0.53</v>
      </c>
      <c r="AV28">
        <v>0.97</v>
      </c>
      <c r="AW28">
        <v>0.93</v>
      </c>
      <c r="AX28">
        <v>0.59</v>
      </c>
      <c r="AY28">
        <v>0</v>
      </c>
      <c r="AZ28">
        <v>19.329999999999998</v>
      </c>
      <c r="BA28">
        <v>0</v>
      </c>
      <c r="BB28">
        <v>96.67</v>
      </c>
      <c r="BC28">
        <v>49.53</v>
      </c>
      <c r="BD28">
        <v>58</v>
      </c>
      <c r="BE28">
        <v>4.07</v>
      </c>
      <c r="BF28">
        <v>0.59</v>
      </c>
      <c r="BG28">
        <v>0.44</v>
      </c>
      <c r="BH28">
        <v>0.15</v>
      </c>
      <c r="BI28">
        <v>0</v>
      </c>
    </row>
    <row r="29" spans="1:61">
      <c r="A29" t="s">
        <v>269</v>
      </c>
      <c r="G29" t="s">
        <v>71</v>
      </c>
      <c r="H29" s="115">
        <v>160.6</v>
      </c>
      <c r="I29" s="88">
        <v>15.579999999999998</v>
      </c>
      <c r="J29" s="88">
        <v>208.86</v>
      </c>
      <c r="K29" s="88">
        <v>19.329999999999998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24.75</v>
      </c>
      <c r="AC29">
        <v>0</v>
      </c>
      <c r="AD29">
        <v>38.67</v>
      </c>
      <c r="AE29">
        <v>0</v>
      </c>
      <c r="AF29">
        <v>0</v>
      </c>
      <c r="AG29">
        <v>0</v>
      </c>
      <c r="AH29">
        <v>49.79</v>
      </c>
      <c r="AI29">
        <v>13.45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14.5</v>
      </c>
      <c r="AR29">
        <v>0</v>
      </c>
      <c r="AS29">
        <v>0</v>
      </c>
      <c r="AT29">
        <v>24.26</v>
      </c>
      <c r="AU29">
        <v>0.53</v>
      </c>
      <c r="AV29">
        <v>0.97</v>
      </c>
      <c r="AW29">
        <v>0.93</v>
      </c>
      <c r="AX29">
        <v>0.59</v>
      </c>
      <c r="AY29">
        <v>0</v>
      </c>
      <c r="AZ29">
        <v>19.329999999999998</v>
      </c>
      <c r="BA29">
        <v>0</v>
      </c>
      <c r="BB29">
        <v>96.67</v>
      </c>
      <c r="BC29">
        <v>49.53</v>
      </c>
      <c r="BD29">
        <v>58</v>
      </c>
      <c r="BE29">
        <v>4.07</v>
      </c>
      <c r="BF29">
        <v>0.59</v>
      </c>
      <c r="BG29">
        <v>3.35</v>
      </c>
      <c r="BH29">
        <v>0.68</v>
      </c>
      <c r="BI29">
        <v>0.28999999999999998</v>
      </c>
    </row>
    <row r="30" spans="1:61">
      <c r="A30" t="s">
        <v>270</v>
      </c>
      <c r="G30" t="s">
        <v>72</v>
      </c>
      <c r="H30" s="115">
        <v>166.84</v>
      </c>
      <c r="I30" s="88">
        <v>15.94</v>
      </c>
      <c r="J30" s="88">
        <v>208.86</v>
      </c>
      <c r="K30" s="88">
        <v>19.329999999999998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24.75</v>
      </c>
      <c r="AC30">
        <v>0</v>
      </c>
      <c r="AD30">
        <v>38.67</v>
      </c>
      <c r="AE30">
        <v>0</v>
      </c>
      <c r="AF30">
        <v>0</v>
      </c>
      <c r="AG30">
        <v>0</v>
      </c>
      <c r="AH30">
        <v>49.79</v>
      </c>
      <c r="AI30">
        <v>13.59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14.5</v>
      </c>
      <c r="AR30">
        <v>0</v>
      </c>
      <c r="AS30">
        <v>0</v>
      </c>
      <c r="AT30">
        <v>24.26</v>
      </c>
      <c r="AU30">
        <v>0.53</v>
      </c>
      <c r="AV30">
        <v>0.97</v>
      </c>
      <c r="AW30">
        <v>0.93</v>
      </c>
      <c r="AX30">
        <v>0.59</v>
      </c>
      <c r="AY30">
        <v>0</v>
      </c>
      <c r="AZ30">
        <v>19.329999999999998</v>
      </c>
      <c r="BA30">
        <v>0</v>
      </c>
      <c r="BB30">
        <v>96.67</v>
      </c>
      <c r="BC30">
        <v>49.53</v>
      </c>
      <c r="BD30">
        <v>58</v>
      </c>
      <c r="BE30">
        <v>4.07</v>
      </c>
      <c r="BF30">
        <v>0.59</v>
      </c>
      <c r="BG30">
        <v>8.6</v>
      </c>
      <c r="BH30">
        <v>1.53</v>
      </c>
      <c r="BI30">
        <v>0.65</v>
      </c>
    </row>
    <row r="31" spans="1:61">
      <c r="A31" t="s">
        <v>280</v>
      </c>
      <c r="G31" t="s">
        <v>73</v>
      </c>
      <c r="H31" s="115">
        <v>174.3</v>
      </c>
      <c r="I31" s="88">
        <v>16.62</v>
      </c>
      <c r="J31" s="88">
        <v>208.86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24.75</v>
      </c>
      <c r="AC31">
        <v>0</v>
      </c>
      <c r="AD31">
        <v>38.67</v>
      </c>
      <c r="AE31">
        <v>0</v>
      </c>
      <c r="AF31">
        <v>0</v>
      </c>
      <c r="AG31">
        <v>0</v>
      </c>
      <c r="AH31">
        <v>49.79</v>
      </c>
      <c r="AI31">
        <v>13.43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14.5</v>
      </c>
      <c r="AR31">
        <v>0</v>
      </c>
      <c r="AS31">
        <v>0</v>
      </c>
      <c r="AT31">
        <v>24.26</v>
      </c>
      <c r="AU31">
        <v>0.53</v>
      </c>
      <c r="AV31">
        <v>0.97</v>
      </c>
      <c r="AW31">
        <v>0.93</v>
      </c>
      <c r="AX31">
        <v>0.59</v>
      </c>
      <c r="AY31">
        <v>0</v>
      </c>
      <c r="AZ31">
        <v>19.329999999999998</v>
      </c>
      <c r="BA31">
        <v>0</v>
      </c>
      <c r="BB31">
        <v>96.67</v>
      </c>
      <c r="BC31">
        <v>49.53</v>
      </c>
      <c r="BD31">
        <v>58</v>
      </c>
      <c r="BE31">
        <v>4.07</v>
      </c>
      <c r="BF31">
        <v>0.59</v>
      </c>
      <c r="BG31">
        <v>15.07</v>
      </c>
      <c r="BH31">
        <v>2.68</v>
      </c>
      <c r="BI31">
        <v>1.1499999999999999</v>
      </c>
    </row>
    <row r="32" spans="1:61">
      <c r="A32" t="s">
        <v>281</v>
      </c>
      <c r="G32" t="s">
        <v>74</v>
      </c>
      <c r="H32" s="115">
        <v>182.43</v>
      </c>
      <c r="I32" s="88">
        <v>17.25</v>
      </c>
      <c r="J32" s="88">
        <v>208.86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24.75</v>
      </c>
      <c r="AC32">
        <v>0</v>
      </c>
      <c r="AD32">
        <v>38.67</v>
      </c>
      <c r="AE32">
        <v>0</v>
      </c>
      <c r="AF32">
        <v>0</v>
      </c>
      <c r="AG32">
        <v>0</v>
      </c>
      <c r="AH32">
        <v>49.79</v>
      </c>
      <c r="AI32">
        <v>13.33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14.5</v>
      </c>
      <c r="AR32">
        <v>0</v>
      </c>
      <c r="AS32">
        <v>0</v>
      </c>
      <c r="AT32">
        <v>24.26</v>
      </c>
      <c r="AU32">
        <v>0.53</v>
      </c>
      <c r="AV32">
        <v>0.97</v>
      </c>
      <c r="AW32">
        <v>0.93</v>
      </c>
      <c r="AX32">
        <v>0.59</v>
      </c>
      <c r="AY32">
        <v>0</v>
      </c>
      <c r="AZ32">
        <v>19.329999999999998</v>
      </c>
      <c r="BA32">
        <v>0</v>
      </c>
      <c r="BB32">
        <v>96.67</v>
      </c>
      <c r="BC32">
        <v>49.53</v>
      </c>
      <c r="BD32">
        <v>58</v>
      </c>
      <c r="BE32">
        <v>4.07</v>
      </c>
      <c r="BF32">
        <v>0.59</v>
      </c>
      <c r="BG32">
        <v>21.81</v>
      </c>
      <c r="BH32">
        <v>4.17</v>
      </c>
      <c r="BI32">
        <v>1.78</v>
      </c>
    </row>
    <row r="33" spans="1:61">
      <c r="A33" t="s">
        <v>282</v>
      </c>
      <c r="G33" t="s">
        <v>75</v>
      </c>
      <c r="H33" s="115">
        <v>193.38</v>
      </c>
      <c r="I33" s="88">
        <v>17.98</v>
      </c>
      <c r="J33" s="88">
        <v>208.86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24.75</v>
      </c>
      <c r="AC33">
        <v>0</v>
      </c>
      <c r="AD33">
        <v>38.67</v>
      </c>
      <c r="AE33">
        <v>0</v>
      </c>
      <c r="AF33">
        <v>0</v>
      </c>
      <c r="AG33">
        <v>0</v>
      </c>
      <c r="AH33">
        <v>49.79</v>
      </c>
      <c r="AI33">
        <v>13.48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14.5</v>
      </c>
      <c r="AR33">
        <v>0</v>
      </c>
      <c r="AS33">
        <v>0</v>
      </c>
      <c r="AT33">
        <v>24.26</v>
      </c>
      <c r="AU33">
        <v>0.53</v>
      </c>
      <c r="AV33">
        <v>0.97</v>
      </c>
      <c r="AW33">
        <v>0.93</v>
      </c>
      <c r="AX33">
        <v>0.59</v>
      </c>
      <c r="AY33">
        <v>0</v>
      </c>
      <c r="AZ33">
        <v>19.329999999999998</v>
      </c>
      <c r="BA33">
        <v>0</v>
      </c>
      <c r="BB33">
        <v>96.67</v>
      </c>
      <c r="BC33">
        <v>49.53</v>
      </c>
      <c r="BD33">
        <v>58</v>
      </c>
      <c r="BE33">
        <v>4.07</v>
      </c>
      <c r="BF33">
        <v>0.59</v>
      </c>
      <c r="BG33">
        <v>30.93</v>
      </c>
      <c r="BH33">
        <v>5.85</v>
      </c>
      <c r="BI33">
        <v>2.5099999999999998</v>
      </c>
    </row>
    <row r="34" spans="1:61">
      <c r="A34" t="s">
        <v>283</v>
      </c>
      <c r="G34" t="s">
        <v>76</v>
      </c>
      <c r="H34" s="115">
        <v>204.20000000000002</v>
      </c>
      <c r="I34" s="88">
        <v>18.77</v>
      </c>
      <c r="J34" s="88">
        <v>208.86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24.75</v>
      </c>
      <c r="AC34">
        <v>0</v>
      </c>
      <c r="AD34">
        <v>38.67</v>
      </c>
      <c r="AE34">
        <v>0</v>
      </c>
      <c r="AF34">
        <v>0</v>
      </c>
      <c r="AG34">
        <v>0</v>
      </c>
      <c r="AH34">
        <v>49.79</v>
      </c>
      <c r="AI34">
        <v>13.08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14.5</v>
      </c>
      <c r="AR34">
        <v>0</v>
      </c>
      <c r="AS34">
        <v>0</v>
      </c>
      <c r="AT34">
        <v>24.26</v>
      </c>
      <c r="AU34">
        <v>0.53</v>
      </c>
      <c r="AV34">
        <v>0.97</v>
      </c>
      <c r="AW34">
        <v>0.93</v>
      </c>
      <c r="AX34">
        <v>0.59</v>
      </c>
      <c r="AY34">
        <v>0</v>
      </c>
      <c r="AZ34">
        <v>19.329999999999998</v>
      </c>
      <c r="BA34">
        <v>0</v>
      </c>
      <c r="BB34">
        <v>96.67</v>
      </c>
      <c r="BC34">
        <v>49.53</v>
      </c>
      <c r="BD34">
        <v>58</v>
      </c>
      <c r="BE34">
        <v>4.07</v>
      </c>
      <c r="BF34">
        <v>0.59</v>
      </c>
      <c r="BG34">
        <v>40.29</v>
      </c>
      <c r="BH34">
        <v>7.71</v>
      </c>
      <c r="BI34">
        <v>3.3</v>
      </c>
    </row>
    <row r="35" spans="1:61">
      <c r="A35" t="s">
        <v>298</v>
      </c>
      <c r="G35" t="s">
        <v>77</v>
      </c>
      <c r="H35" s="115">
        <v>215.49</v>
      </c>
      <c r="I35" s="88">
        <v>19.68</v>
      </c>
      <c r="J35" s="88">
        <v>208.81000000000003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24.75</v>
      </c>
      <c r="AC35">
        <v>0</v>
      </c>
      <c r="AD35">
        <v>38.67</v>
      </c>
      <c r="AE35">
        <v>0</v>
      </c>
      <c r="AF35">
        <v>0</v>
      </c>
      <c r="AG35">
        <v>0</v>
      </c>
      <c r="AH35">
        <v>49.79</v>
      </c>
      <c r="AI35">
        <v>12.99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14.5</v>
      </c>
      <c r="AR35">
        <v>0</v>
      </c>
      <c r="AS35">
        <v>0</v>
      </c>
      <c r="AT35">
        <v>24.26</v>
      </c>
      <c r="AU35">
        <v>0.53</v>
      </c>
      <c r="AV35">
        <v>0.97</v>
      </c>
      <c r="AW35">
        <v>0.97</v>
      </c>
      <c r="AX35">
        <v>0.59</v>
      </c>
      <c r="AY35">
        <v>0</v>
      </c>
      <c r="AZ35">
        <v>19.329999999999998</v>
      </c>
      <c r="BA35">
        <v>0</v>
      </c>
      <c r="BB35">
        <v>96.67</v>
      </c>
      <c r="BC35">
        <v>49.53</v>
      </c>
      <c r="BD35">
        <v>58</v>
      </c>
      <c r="BE35">
        <v>4.0199999999999996</v>
      </c>
      <c r="BF35">
        <v>0.59</v>
      </c>
      <c r="BG35">
        <v>49.43</v>
      </c>
      <c r="BH35">
        <v>9.82</v>
      </c>
      <c r="BI35">
        <v>4.21</v>
      </c>
    </row>
    <row r="36" spans="1:61">
      <c r="A36" t="s">
        <v>331</v>
      </c>
      <c r="G36" t="s">
        <v>78</v>
      </c>
      <c r="H36" s="115">
        <v>228.20000000000002</v>
      </c>
      <c r="I36" s="88">
        <v>20.69</v>
      </c>
      <c r="J36" s="88">
        <v>208.81000000000003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24.75</v>
      </c>
      <c r="AC36">
        <v>0</v>
      </c>
      <c r="AD36">
        <v>38.67</v>
      </c>
      <c r="AE36">
        <v>0</v>
      </c>
      <c r="AF36">
        <v>0</v>
      </c>
      <c r="AG36">
        <v>0</v>
      </c>
      <c r="AH36">
        <v>49.79</v>
      </c>
      <c r="AI36">
        <v>13.4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14.5</v>
      </c>
      <c r="AR36">
        <v>0</v>
      </c>
      <c r="AS36">
        <v>0</v>
      </c>
      <c r="AT36">
        <v>24.26</v>
      </c>
      <c r="AU36">
        <v>0.53</v>
      </c>
      <c r="AV36">
        <v>0.97</v>
      </c>
      <c r="AW36">
        <v>0.97</v>
      </c>
      <c r="AX36">
        <v>0.59</v>
      </c>
      <c r="AY36">
        <v>0</v>
      </c>
      <c r="AZ36">
        <v>19.329999999999998</v>
      </c>
      <c r="BA36">
        <v>0</v>
      </c>
      <c r="BB36">
        <v>96.67</v>
      </c>
      <c r="BC36">
        <v>49.53</v>
      </c>
      <c r="BD36">
        <v>58</v>
      </c>
      <c r="BE36">
        <v>4.0199999999999996</v>
      </c>
      <c r="BF36">
        <v>0.59</v>
      </c>
      <c r="BG36">
        <v>59.37</v>
      </c>
      <c r="BH36">
        <v>12.18</v>
      </c>
      <c r="BI36">
        <v>5.22</v>
      </c>
    </row>
    <row r="37" spans="1:61">
      <c r="A37" t="s">
        <v>332</v>
      </c>
      <c r="G37" t="s">
        <v>79</v>
      </c>
      <c r="H37" s="115">
        <v>243.04999999999998</v>
      </c>
      <c r="I37" s="88">
        <v>21.75</v>
      </c>
      <c r="J37" s="88">
        <v>208.81000000000003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24.75</v>
      </c>
      <c r="AC37">
        <v>0</v>
      </c>
      <c r="AD37">
        <v>38.67</v>
      </c>
      <c r="AE37">
        <v>0</v>
      </c>
      <c r="AF37">
        <v>0</v>
      </c>
      <c r="AG37">
        <v>0</v>
      </c>
      <c r="AH37">
        <v>49.79</v>
      </c>
      <c r="AI37">
        <v>13.6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14.5</v>
      </c>
      <c r="AR37">
        <v>0</v>
      </c>
      <c r="AS37">
        <v>0</v>
      </c>
      <c r="AT37">
        <v>24.26</v>
      </c>
      <c r="AU37">
        <v>0.53</v>
      </c>
      <c r="AV37">
        <v>0.97</v>
      </c>
      <c r="AW37">
        <v>0.97</v>
      </c>
      <c r="AX37">
        <v>0.59</v>
      </c>
      <c r="AY37">
        <v>0</v>
      </c>
      <c r="AZ37">
        <v>19.329999999999998</v>
      </c>
      <c r="BA37">
        <v>0</v>
      </c>
      <c r="BB37">
        <v>96.67</v>
      </c>
      <c r="BC37">
        <v>49.53</v>
      </c>
      <c r="BD37">
        <v>58</v>
      </c>
      <c r="BE37">
        <v>4.0199999999999996</v>
      </c>
      <c r="BF37">
        <v>0.59</v>
      </c>
      <c r="BG37">
        <v>71.55</v>
      </c>
      <c r="BH37">
        <v>14.65</v>
      </c>
      <c r="BI37">
        <v>6.28</v>
      </c>
    </row>
    <row r="38" spans="1:61">
      <c r="A38" t="s">
        <v>333</v>
      </c>
      <c r="G38" t="s">
        <v>80</v>
      </c>
      <c r="H38" s="115">
        <v>257.3</v>
      </c>
      <c r="I38" s="88">
        <v>22.830000000000002</v>
      </c>
      <c r="J38" s="88">
        <v>208.81000000000003</v>
      </c>
      <c r="K38" s="88">
        <v>33.83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24.75</v>
      </c>
      <c r="AC38">
        <v>0</v>
      </c>
      <c r="AD38">
        <v>38.67</v>
      </c>
      <c r="AE38">
        <v>0</v>
      </c>
      <c r="AF38">
        <v>0</v>
      </c>
      <c r="AG38">
        <v>0</v>
      </c>
      <c r="AH38">
        <v>49.79</v>
      </c>
      <c r="AI38">
        <v>13.77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14.5</v>
      </c>
      <c r="AR38">
        <v>0</v>
      </c>
      <c r="AS38">
        <v>0</v>
      </c>
      <c r="AT38">
        <v>24.26</v>
      </c>
      <c r="AU38">
        <v>0.53</v>
      </c>
      <c r="AV38">
        <v>0.97</v>
      </c>
      <c r="AW38">
        <v>0.97</v>
      </c>
      <c r="AX38">
        <v>0.59</v>
      </c>
      <c r="AY38">
        <v>0</v>
      </c>
      <c r="AZ38">
        <v>19.329999999999998</v>
      </c>
      <c r="BA38">
        <v>14.5</v>
      </c>
      <c r="BB38">
        <v>96.67</v>
      </c>
      <c r="BC38">
        <v>49.53</v>
      </c>
      <c r="BD38">
        <v>58</v>
      </c>
      <c r="BE38">
        <v>4.0199999999999996</v>
      </c>
      <c r="BF38">
        <v>0.59</v>
      </c>
      <c r="BG38">
        <v>83.12</v>
      </c>
      <c r="BH38">
        <v>17.16</v>
      </c>
      <c r="BI38">
        <v>7.36</v>
      </c>
    </row>
    <row r="39" spans="1:61">
      <c r="A39" t="s">
        <v>334</v>
      </c>
      <c r="G39" t="s">
        <v>81</v>
      </c>
      <c r="H39" s="115">
        <v>269.64999999999998</v>
      </c>
      <c r="I39" s="88">
        <v>23.82</v>
      </c>
      <c r="J39" s="88">
        <v>208.81000000000003</v>
      </c>
      <c r="K39" s="88">
        <v>43.5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24.75</v>
      </c>
      <c r="AC39">
        <v>0</v>
      </c>
      <c r="AD39">
        <v>38.67</v>
      </c>
      <c r="AE39">
        <v>0</v>
      </c>
      <c r="AF39">
        <v>0</v>
      </c>
      <c r="AG39">
        <v>0</v>
      </c>
      <c r="AH39">
        <v>49.79</v>
      </c>
      <c r="AI39">
        <v>13.96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14.5</v>
      </c>
      <c r="AR39">
        <v>0</v>
      </c>
      <c r="AS39">
        <v>0</v>
      </c>
      <c r="AT39">
        <v>24.26</v>
      </c>
      <c r="AU39">
        <v>0.57999999999999996</v>
      </c>
      <c r="AV39">
        <v>0.97</v>
      </c>
      <c r="AW39">
        <v>0.97</v>
      </c>
      <c r="AX39">
        <v>0.59</v>
      </c>
      <c r="AY39">
        <v>0</v>
      </c>
      <c r="AZ39">
        <v>19.329999999999998</v>
      </c>
      <c r="BA39">
        <v>24.17</v>
      </c>
      <c r="BB39">
        <v>96.67</v>
      </c>
      <c r="BC39">
        <v>49.53</v>
      </c>
      <c r="BD39">
        <v>58</v>
      </c>
      <c r="BE39">
        <v>4.0199999999999996</v>
      </c>
      <c r="BF39">
        <v>0.59</v>
      </c>
      <c r="BG39">
        <v>92.92</v>
      </c>
      <c r="BH39">
        <v>19.47</v>
      </c>
      <c r="BI39">
        <v>8.35</v>
      </c>
    </row>
    <row r="40" spans="1:61">
      <c r="A40" t="s">
        <v>355</v>
      </c>
      <c r="G40" t="s">
        <v>82</v>
      </c>
      <c r="H40" s="115">
        <v>282.83000000000004</v>
      </c>
      <c r="I40" s="88">
        <v>24.68</v>
      </c>
      <c r="J40" s="88">
        <v>208.81000000000003</v>
      </c>
      <c r="K40" s="88">
        <v>58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24.75</v>
      </c>
      <c r="AC40">
        <v>0</v>
      </c>
      <c r="AD40">
        <v>38.67</v>
      </c>
      <c r="AE40">
        <v>0</v>
      </c>
      <c r="AF40">
        <v>0</v>
      </c>
      <c r="AG40">
        <v>0</v>
      </c>
      <c r="AH40">
        <v>49.79</v>
      </c>
      <c r="AI40">
        <v>14.08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14.5</v>
      </c>
      <c r="AR40">
        <v>0</v>
      </c>
      <c r="AS40">
        <v>0</v>
      </c>
      <c r="AT40">
        <v>24.26</v>
      </c>
      <c r="AU40">
        <v>0.57999999999999996</v>
      </c>
      <c r="AV40">
        <v>0.97</v>
      </c>
      <c r="AW40">
        <v>0.97</v>
      </c>
      <c r="AX40">
        <v>0.59</v>
      </c>
      <c r="AY40">
        <v>0</v>
      </c>
      <c r="AZ40">
        <v>19.329999999999998</v>
      </c>
      <c r="BA40">
        <v>38.67</v>
      </c>
      <c r="BB40">
        <v>96.67</v>
      </c>
      <c r="BC40">
        <v>49.53</v>
      </c>
      <c r="BD40">
        <v>58</v>
      </c>
      <c r="BE40">
        <v>4.0199999999999996</v>
      </c>
      <c r="BF40">
        <v>0.59</v>
      </c>
      <c r="BG40">
        <v>103.96</v>
      </c>
      <c r="BH40">
        <v>21.49</v>
      </c>
      <c r="BI40">
        <v>9.2100000000000009</v>
      </c>
    </row>
    <row r="41" spans="1:61">
      <c r="A41" t="s">
        <v>356</v>
      </c>
      <c r="G41" t="s">
        <v>83</v>
      </c>
      <c r="H41" s="115">
        <v>294.55</v>
      </c>
      <c r="I41" s="88">
        <v>25.47</v>
      </c>
      <c r="J41" s="88">
        <v>208.81000000000003</v>
      </c>
      <c r="K41" s="88">
        <v>72.5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24.75</v>
      </c>
      <c r="AC41">
        <v>0</v>
      </c>
      <c r="AD41">
        <v>38.67</v>
      </c>
      <c r="AE41">
        <v>0</v>
      </c>
      <c r="AF41">
        <v>0</v>
      </c>
      <c r="AG41">
        <v>0</v>
      </c>
      <c r="AH41">
        <v>49.79</v>
      </c>
      <c r="AI41">
        <v>14.92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14.5</v>
      </c>
      <c r="AR41">
        <v>0</v>
      </c>
      <c r="AS41">
        <v>0</v>
      </c>
      <c r="AT41">
        <v>24.26</v>
      </c>
      <c r="AU41">
        <v>0.57999999999999996</v>
      </c>
      <c r="AV41">
        <v>0.97</v>
      </c>
      <c r="AW41">
        <v>0.97</v>
      </c>
      <c r="AX41">
        <v>0.59</v>
      </c>
      <c r="AY41">
        <v>0</v>
      </c>
      <c r="AZ41">
        <v>19.329999999999998</v>
      </c>
      <c r="BA41">
        <v>53.17</v>
      </c>
      <c r="BB41">
        <v>96.67</v>
      </c>
      <c r="BC41">
        <v>49.53</v>
      </c>
      <c r="BD41">
        <v>58</v>
      </c>
      <c r="BE41">
        <v>4.0199999999999996</v>
      </c>
      <c r="BF41">
        <v>0.59</v>
      </c>
      <c r="BG41">
        <v>113.01</v>
      </c>
      <c r="BH41">
        <v>23.32</v>
      </c>
      <c r="BI41">
        <v>10</v>
      </c>
    </row>
    <row r="42" spans="1:61">
      <c r="A42" t="s">
        <v>357</v>
      </c>
      <c r="G42" t="s">
        <v>84</v>
      </c>
      <c r="H42" s="115">
        <v>307.77999999999997</v>
      </c>
      <c r="I42" s="88">
        <v>26.16</v>
      </c>
      <c r="J42" s="88">
        <v>208.81000000000003</v>
      </c>
      <c r="K42" s="88">
        <v>82.17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24.75</v>
      </c>
      <c r="AC42">
        <v>0</v>
      </c>
      <c r="AD42">
        <v>38.67</v>
      </c>
      <c r="AE42">
        <v>0</v>
      </c>
      <c r="AF42">
        <v>0</v>
      </c>
      <c r="AG42">
        <v>0</v>
      </c>
      <c r="AH42">
        <v>49.79</v>
      </c>
      <c r="AI42">
        <v>16.97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14.5</v>
      </c>
      <c r="AR42">
        <v>0</v>
      </c>
      <c r="AS42">
        <v>0</v>
      </c>
      <c r="AT42">
        <v>24.26</v>
      </c>
      <c r="AU42">
        <v>0.57999999999999996</v>
      </c>
      <c r="AV42">
        <v>0.97</v>
      </c>
      <c r="AW42">
        <v>0.97</v>
      </c>
      <c r="AX42">
        <v>0.59</v>
      </c>
      <c r="AY42">
        <v>0</v>
      </c>
      <c r="AZ42">
        <v>19.329999999999998</v>
      </c>
      <c r="BA42">
        <v>62.84</v>
      </c>
      <c r="BB42">
        <v>96.67</v>
      </c>
      <c r="BC42">
        <v>49.53</v>
      </c>
      <c r="BD42">
        <v>58</v>
      </c>
      <c r="BE42">
        <v>4.0199999999999996</v>
      </c>
      <c r="BF42">
        <v>0.59</v>
      </c>
      <c r="BG42">
        <v>122.55</v>
      </c>
      <c r="BH42">
        <v>24.96</v>
      </c>
      <c r="BI42">
        <v>10.69</v>
      </c>
    </row>
    <row r="43" spans="1:61">
      <c r="A43" t="s">
        <v>363</v>
      </c>
      <c r="G43" t="s">
        <v>85</v>
      </c>
      <c r="H43" s="115">
        <v>271.83000000000004</v>
      </c>
      <c r="I43" s="88">
        <v>26.82</v>
      </c>
      <c r="J43" s="88">
        <v>208.76000000000002</v>
      </c>
      <c r="K43" s="88">
        <v>97.64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24.75</v>
      </c>
      <c r="AC43">
        <v>0</v>
      </c>
      <c r="AD43">
        <v>38.67</v>
      </c>
      <c r="AE43">
        <v>0</v>
      </c>
      <c r="AF43">
        <v>0</v>
      </c>
      <c r="AG43">
        <v>0</v>
      </c>
      <c r="AH43">
        <v>49.79</v>
      </c>
      <c r="AI43">
        <v>18.010000000000002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14.5</v>
      </c>
      <c r="AR43">
        <v>0</v>
      </c>
      <c r="AS43">
        <v>0</v>
      </c>
      <c r="AT43">
        <v>24.26</v>
      </c>
      <c r="AU43">
        <v>0.57999999999999996</v>
      </c>
      <c r="AV43">
        <v>0.97</v>
      </c>
      <c r="AW43">
        <v>0.97</v>
      </c>
      <c r="AX43">
        <v>0.59</v>
      </c>
      <c r="AY43">
        <v>0.97</v>
      </c>
      <c r="AZ43">
        <v>19.329999999999998</v>
      </c>
      <c r="BA43">
        <v>77.34</v>
      </c>
      <c r="BB43">
        <v>96.67</v>
      </c>
      <c r="BC43">
        <v>49.53</v>
      </c>
      <c r="BD43">
        <v>58</v>
      </c>
      <c r="BE43">
        <v>3.97</v>
      </c>
      <c r="BF43">
        <v>0.59</v>
      </c>
      <c r="BG43">
        <v>84.04</v>
      </c>
      <c r="BH43">
        <v>26.48</v>
      </c>
      <c r="BI43">
        <v>11.35</v>
      </c>
    </row>
    <row r="44" spans="1:61">
      <c r="A44" t="s">
        <v>367</v>
      </c>
      <c r="G44" t="s">
        <v>86</v>
      </c>
      <c r="H44" s="115">
        <v>282.43</v>
      </c>
      <c r="I44" s="88">
        <v>27.46</v>
      </c>
      <c r="J44" s="88">
        <v>208.76000000000002</v>
      </c>
      <c r="K44" s="88">
        <v>97.64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24.75</v>
      </c>
      <c r="AC44">
        <v>0</v>
      </c>
      <c r="AD44">
        <v>38.67</v>
      </c>
      <c r="AE44">
        <v>0</v>
      </c>
      <c r="AF44">
        <v>0</v>
      </c>
      <c r="AG44">
        <v>0</v>
      </c>
      <c r="AH44">
        <v>49.79</v>
      </c>
      <c r="AI44">
        <v>20.010000000000002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14.5</v>
      </c>
      <c r="AR44">
        <v>0</v>
      </c>
      <c r="AS44">
        <v>0</v>
      </c>
      <c r="AT44">
        <v>24.26</v>
      </c>
      <c r="AU44">
        <v>0.57999999999999996</v>
      </c>
      <c r="AV44">
        <v>0.97</v>
      </c>
      <c r="AW44">
        <v>0.97</v>
      </c>
      <c r="AX44">
        <v>0.59</v>
      </c>
      <c r="AY44">
        <v>0.97</v>
      </c>
      <c r="AZ44">
        <v>19.329999999999998</v>
      </c>
      <c r="BA44">
        <v>77.34</v>
      </c>
      <c r="BB44">
        <v>96.67</v>
      </c>
      <c r="BC44">
        <v>49.53</v>
      </c>
      <c r="BD44">
        <v>58</v>
      </c>
      <c r="BE44">
        <v>3.97</v>
      </c>
      <c r="BF44">
        <v>0.59</v>
      </c>
      <c r="BG44">
        <v>91.13</v>
      </c>
      <c r="BH44">
        <v>27.99</v>
      </c>
      <c r="BI44">
        <v>11.99</v>
      </c>
    </row>
    <row r="45" spans="1:61">
      <c r="A45" t="s">
        <v>390</v>
      </c>
      <c r="G45" t="s">
        <v>87</v>
      </c>
      <c r="H45" s="115">
        <v>290.29000000000002</v>
      </c>
      <c r="I45" s="88">
        <v>28.060000000000002</v>
      </c>
      <c r="J45" s="88">
        <v>208.76000000000002</v>
      </c>
      <c r="K45" s="88">
        <v>97.64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24.75</v>
      </c>
      <c r="AC45">
        <v>0</v>
      </c>
      <c r="AD45">
        <v>38.67</v>
      </c>
      <c r="AE45">
        <v>0</v>
      </c>
      <c r="AF45">
        <v>0</v>
      </c>
      <c r="AG45">
        <v>0</v>
      </c>
      <c r="AH45">
        <v>49.79</v>
      </c>
      <c r="AI45">
        <v>20.09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14.5</v>
      </c>
      <c r="AR45">
        <v>0</v>
      </c>
      <c r="AS45">
        <v>0</v>
      </c>
      <c r="AT45">
        <v>24.26</v>
      </c>
      <c r="AU45">
        <v>0.57999999999999996</v>
      </c>
      <c r="AV45">
        <v>0.97</v>
      </c>
      <c r="AW45">
        <v>0.97</v>
      </c>
      <c r="AX45">
        <v>0.59</v>
      </c>
      <c r="AY45">
        <v>0.97</v>
      </c>
      <c r="AZ45">
        <v>19.329999999999998</v>
      </c>
      <c r="BA45">
        <v>77.34</v>
      </c>
      <c r="BB45">
        <v>96.67</v>
      </c>
      <c r="BC45">
        <v>49.53</v>
      </c>
      <c r="BD45">
        <v>58</v>
      </c>
      <c r="BE45">
        <v>3.97</v>
      </c>
      <c r="BF45">
        <v>0.59</v>
      </c>
      <c r="BG45">
        <v>97.53</v>
      </c>
      <c r="BH45">
        <v>29.37</v>
      </c>
      <c r="BI45">
        <v>12.59</v>
      </c>
    </row>
    <row r="46" spans="1:61">
      <c r="A46" t="s">
        <v>391</v>
      </c>
      <c r="G46" t="s">
        <v>88</v>
      </c>
      <c r="H46" s="115">
        <v>297.17</v>
      </c>
      <c r="I46" s="88">
        <v>28.59</v>
      </c>
      <c r="J46" s="88">
        <v>208.76000000000002</v>
      </c>
      <c r="K46" s="88">
        <v>97.64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24.75</v>
      </c>
      <c r="AC46">
        <v>0</v>
      </c>
      <c r="AD46">
        <v>38.67</v>
      </c>
      <c r="AE46">
        <v>0</v>
      </c>
      <c r="AF46">
        <v>0</v>
      </c>
      <c r="AG46">
        <v>0</v>
      </c>
      <c r="AH46">
        <v>49.79</v>
      </c>
      <c r="AI46">
        <v>20.13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14.5</v>
      </c>
      <c r="AR46">
        <v>0</v>
      </c>
      <c r="AS46">
        <v>0</v>
      </c>
      <c r="AT46">
        <v>24.26</v>
      </c>
      <c r="AU46">
        <v>0.57999999999999996</v>
      </c>
      <c r="AV46">
        <v>0.97</v>
      </c>
      <c r="AW46">
        <v>0.97</v>
      </c>
      <c r="AX46">
        <v>0.59</v>
      </c>
      <c r="AY46">
        <v>0.97</v>
      </c>
      <c r="AZ46">
        <v>19.329999999999998</v>
      </c>
      <c r="BA46">
        <v>77.34</v>
      </c>
      <c r="BB46">
        <v>96.67</v>
      </c>
      <c r="BC46">
        <v>49.53</v>
      </c>
      <c r="BD46">
        <v>58</v>
      </c>
      <c r="BE46">
        <v>3.97</v>
      </c>
      <c r="BF46">
        <v>0.59</v>
      </c>
      <c r="BG46">
        <v>103.11</v>
      </c>
      <c r="BH46">
        <v>30.63</v>
      </c>
      <c r="BI46">
        <v>13.12</v>
      </c>
    </row>
    <row r="47" spans="1:61">
      <c r="A47" t="s">
        <v>395</v>
      </c>
      <c r="G47" t="s">
        <v>89</v>
      </c>
      <c r="H47" s="115">
        <v>353.66</v>
      </c>
      <c r="I47" s="88">
        <v>29.14</v>
      </c>
      <c r="J47" s="88">
        <v>208.76000000000002</v>
      </c>
      <c r="K47" s="88">
        <v>145.97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24.75</v>
      </c>
      <c r="AC47">
        <v>0</v>
      </c>
      <c r="AD47">
        <v>38.67</v>
      </c>
      <c r="AE47">
        <v>0</v>
      </c>
      <c r="AF47">
        <v>0</v>
      </c>
      <c r="AG47">
        <v>0</v>
      </c>
      <c r="AH47">
        <v>49.79</v>
      </c>
      <c r="AI47">
        <v>20.21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14.5</v>
      </c>
      <c r="AR47">
        <v>0</v>
      </c>
      <c r="AS47">
        <v>0</v>
      </c>
      <c r="AT47">
        <v>24.26</v>
      </c>
      <c r="AU47">
        <v>0.57999999999999996</v>
      </c>
      <c r="AV47">
        <v>0.97</v>
      </c>
      <c r="AW47">
        <v>0.97</v>
      </c>
      <c r="AX47">
        <v>0.59</v>
      </c>
      <c r="AY47">
        <v>0.97</v>
      </c>
      <c r="AZ47">
        <v>19.329999999999998</v>
      </c>
      <c r="BA47">
        <v>125.67</v>
      </c>
      <c r="BB47">
        <v>96.67</v>
      </c>
      <c r="BC47">
        <v>49.53</v>
      </c>
      <c r="BD47">
        <v>58</v>
      </c>
      <c r="BE47">
        <v>3.97</v>
      </c>
      <c r="BF47">
        <v>0.59</v>
      </c>
      <c r="BG47">
        <v>158.24</v>
      </c>
      <c r="BH47">
        <v>31.91</v>
      </c>
      <c r="BI47">
        <v>13.67</v>
      </c>
    </row>
    <row r="48" spans="1:61">
      <c r="A48" t="s">
        <v>399</v>
      </c>
      <c r="G48" t="s">
        <v>90</v>
      </c>
      <c r="H48" s="115">
        <v>358.08000000000004</v>
      </c>
      <c r="I48" s="88">
        <v>29.700000000000003</v>
      </c>
      <c r="J48" s="88">
        <v>208.76000000000002</v>
      </c>
      <c r="K48" s="88">
        <v>145.97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24.75</v>
      </c>
      <c r="AC48">
        <v>0</v>
      </c>
      <c r="AD48">
        <v>38.67</v>
      </c>
      <c r="AE48">
        <v>0</v>
      </c>
      <c r="AF48">
        <v>0</v>
      </c>
      <c r="AG48">
        <v>0</v>
      </c>
      <c r="AH48">
        <v>49.79</v>
      </c>
      <c r="AI48">
        <v>20.22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14.5</v>
      </c>
      <c r="AR48">
        <v>0</v>
      </c>
      <c r="AS48">
        <v>0</v>
      </c>
      <c r="AT48">
        <v>24.26</v>
      </c>
      <c r="AU48">
        <v>0.57999999999999996</v>
      </c>
      <c r="AV48">
        <v>0.97</v>
      </c>
      <c r="AW48">
        <v>0.97</v>
      </c>
      <c r="AX48">
        <v>0.59</v>
      </c>
      <c r="AY48">
        <v>0.97</v>
      </c>
      <c r="AZ48">
        <v>19.329999999999998</v>
      </c>
      <c r="BA48">
        <v>125.67</v>
      </c>
      <c r="BB48">
        <v>96.67</v>
      </c>
      <c r="BC48">
        <v>49.53</v>
      </c>
      <c r="BD48">
        <v>58</v>
      </c>
      <c r="BE48">
        <v>3.97</v>
      </c>
      <c r="BF48">
        <v>0.59</v>
      </c>
      <c r="BG48">
        <v>161.34</v>
      </c>
      <c r="BH48">
        <v>33.22</v>
      </c>
      <c r="BI48">
        <v>14.23</v>
      </c>
    </row>
    <row r="49" spans="1:61">
      <c r="A49" t="s">
        <v>400</v>
      </c>
      <c r="G49" t="s">
        <v>91</v>
      </c>
      <c r="H49" s="115">
        <v>362.41</v>
      </c>
      <c r="I49" s="88">
        <v>30.22</v>
      </c>
      <c r="J49" s="88">
        <v>208.76000000000002</v>
      </c>
      <c r="K49" s="88">
        <v>145.97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24.75</v>
      </c>
      <c r="AC49">
        <v>0</v>
      </c>
      <c r="AD49">
        <v>38.67</v>
      </c>
      <c r="AE49">
        <v>0</v>
      </c>
      <c r="AF49">
        <v>0</v>
      </c>
      <c r="AG49">
        <v>0</v>
      </c>
      <c r="AH49">
        <v>49.79</v>
      </c>
      <c r="AI49">
        <v>20.38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14.5</v>
      </c>
      <c r="AR49">
        <v>0</v>
      </c>
      <c r="AS49">
        <v>0</v>
      </c>
      <c r="AT49">
        <v>24.26</v>
      </c>
      <c r="AU49">
        <v>0.57999999999999996</v>
      </c>
      <c r="AV49">
        <v>0.97</v>
      </c>
      <c r="AW49">
        <v>0.97</v>
      </c>
      <c r="AX49">
        <v>0.59</v>
      </c>
      <c r="AY49">
        <v>0.97</v>
      </c>
      <c r="AZ49">
        <v>19.329999999999998</v>
      </c>
      <c r="BA49">
        <v>125.67</v>
      </c>
      <c r="BB49">
        <v>96.67</v>
      </c>
      <c r="BC49">
        <v>49.53</v>
      </c>
      <c r="BD49">
        <v>58</v>
      </c>
      <c r="BE49">
        <v>3.97</v>
      </c>
      <c r="BF49">
        <v>0.59</v>
      </c>
      <c r="BG49">
        <v>164.31</v>
      </c>
      <c r="BH49">
        <v>34.42</v>
      </c>
      <c r="BI49">
        <v>14.75</v>
      </c>
    </row>
    <row r="50" spans="1:61">
      <c r="A50" t="s">
        <v>401</v>
      </c>
      <c r="G50" t="s">
        <v>92</v>
      </c>
      <c r="H50" s="115">
        <v>363.91999999999996</v>
      </c>
      <c r="I50" s="88">
        <v>30.69</v>
      </c>
      <c r="J50" s="88">
        <v>208.76000000000002</v>
      </c>
      <c r="K50" s="88">
        <v>145.97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24.75</v>
      </c>
      <c r="AC50">
        <v>0</v>
      </c>
      <c r="AD50">
        <v>38.67</v>
      </c>
      <c r="AE50">
        <v>0</v>
      </c>
      <c r="AF50">
        <v>0</v>
      </c>
      <c r="AG50">
        <v>0</v>
      </c>
      <c r="AH50">
        <v>49.79</v>
      </c>
      <c r="AI50">
        <v>20.78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14.5</v>
      </c>
      <c r="AR50">
        <v>0</v>
      </c>
      <c r="AS50">
        <v>0</v>
      </c>
      <c r="AT50">
        <v>24.26</v>
      </c>
      <c r="AU50">
        <v>0.57999999999999996</v>
      </c>
      <c r="AV50">
        <v>0.97</v>
      </c>
      <c r="AW50">
        <v>0.97</v>
      </c>
      <c r="AX50">
        <v>0.59</v>
      </c>
      <c r="AY50">
        <v>0.97</v>
      </c>
      <c r="AZ50">
        <v>19.329999999999998</v>
      </c>
      <c r="BA50">
        <v>125.67</v>
      </c>
      <c r="BB50">
        <v>96.67</v>
      </c>
      <c r="BC50">
        <v>49.53</v>
      </c>
      <c r="BD50">
        <v>58</v>
      </c>
      <c r="BE50">
        <v>3.97</v>
      </c>
      <c r="BF50">
        <v>0.59</v>
      </c>
      <c r="BG50">
        <v>164.32</v>
      </c>
      <c r="BH50">
        <v>35.520000000000003</v>
      </c>
      <c r="BI50">
        <v>15.22</v>
      </c>
    </row>
    <row r="51" spans="1:61">
      <c r="A51" t="s">
        <v>403</v>
      </c>
      <c r="G51" t="s">
        <v>93</v>
      </c>
      <c r="H51" s="115">
        <v>367.06000000000006</v>
      </c>
      <c r="I51" s="88">
        <v>30.94</v>
      </c>
      <c r="J51" s="88">
        <v>208.72000000000003</v>
      </c>
      <c r="K51" s="88">
        <v>145.97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24.75</v>
      </c>
      <c r="AC51">
        <v>0</v>
      </c>
      <c r="AD51">
        <v>38.67</v>
      </c>
      <c r="AE51">
        <v>0</v>
      </c>
      <c r="AF51">
        <v>0</v>
      </c>
      <c r="AG51">
        <v>0</v>
      </c>
      <c r="AH51">
        <v>49.79</v>
      </c>
      <c r="AI51">
        <v>21.4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14.5</v>
      </c>
      <c r="AR51">
        <v>0</v>
      </c>
      <c r="AS51">
        <v>0</v>
      </c>
      <c r="AT51">
        <v>26.2</v>
      </c>
      <c r="AU51">
        <v>0.57999999999999996</v>
      </c>
      <c r="AV51">
        <v>0.97</v>
      </c>
      <c r="AW51">
        <v>0.97</v>
      </c>
      <c r="AX51">
        <v>0.59</v>
      </c>
      <c r="AY51">
        <v>0.97</v>
      </c>
      <c r="AZ51">
        <v>19.329999999999998</v>
      </c>
      <c r="BA51">
        <v>125.67</v>
      </c>
      <c r="BB51">
        <v>96.67</v>
      </c>
      <c r="BC51">
        <v>49.53</v>
      </c>
      <c r="BD51">
        <v>58</v>
      </c>
      <c r="BE51">
        <v>3.93</v>
      </c>
      <c r="BF51">
        <v>0.59</v>
      </c>
      <c r="BG51">
        <v>164.32</v>
      </c>
      <c r="BH51">
        <v>36.1</v>
      </c>
      <c r="BI51">
        <v>15.47</v>
      </c>
    </row>
    <row r="52" spans="1:61">
      <c r="A52" t="s">
        <v>404</v>
      </c>
      <c r="G52" t="s">
        <v>94</v>
      </c>
      <c r="H52" s="115">
        <v>367.35</v>
      </c>
      <c r="I52" s="88">
        <v>31.04</v>
      </c>
      <c r="J52" s="88">
        <v>208.72000000000003</v>
      </c>
      <c r="K52" s="88">
        <v>145.97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24.75</v>
      </c>
      <c r="AC52">
        <v>0</v>
      </c>
      <c r="AD52">
        <v>38.67</v>
      </c>
      <c r="AE52">
        <v>0</v>
      </c>
      <c r="AF52">
        <v>0</v>
      </c>
      <c r="AG52">
        <v>0</v>
      </c>
      <c r="AH52">
        <v>49.79</v>
      </c>
      <c r="AI52">
        <v>21.45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14.5</v>
      </c>
      <c r="AR52">
        <v>0</v>
      </c>
      <c r="AS52">
        <v>0</v>
      </c>
      <c r="AT52">
        <v>26.2</v>
      </c>
      <c r="AU52">
        <v>0.57999999999999996</v>
      </c>
      <c r="AV52">
        <v>0.97</v>
      </c>
      <c r="AW52">
        <v>0.97</v>
      </c>
      <c r="AX52">
        <v>0.59</v>
      </c>
      <c r="AY52">
        <v>0.97</v>
      </c>
      <c r="AZ52">
        <v>19.329999999999998</v>
      </c>
      <c r="BA52">
        <v>125.67</v>
      </c>
      <c r="BB52">
        <v>96.67</v>
      </c>
      <c r="BC52">
        <v>49.53</v>
      </c>
      <c r="BD52">
        <v>58</v>
      </c>
      <c r="BE52">
        <v>3.93</v>
      </c>
      <c r="BF52">
        <v>0.59</v>
      </c>
      <c r="BG52">
        <v>164.32</v>
      </c>
      <c r="BH52">
        <v>36.340000000000003</v>
      </c>
      <c r="BI52">
        <v>15.57</v>
      </c>
    </row>
    <row r="53" spans="1:61">
      <c r="G53" t="s">
        <v>95</v>
      </c>
      <c r="H53" s="115">
        <v>367.57000000000005</v>
      </c>
      <c r="I53" s="88">
        <v>31.04</v>
      </c>
      <c r="J53" s="88">
        <v>208.72000000000003</v>
      </c>
      <c r="K53" s="88">
        <v>145.97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24.75</v>
      </c>
      <c r="AC53">
        <v>0</v>
      </c>
      <c r="AD53">
        <v>38.67</v>
      </c>
      <c r="AE53">
        <v>0</v>
      </c>
      <c r="AF53">
        <v>0</v>
      </c>
      <c r="AG53">
        <v>0</v>
      </c>
      <c r="AH53">
        <v>49.79</v>
      </c>
      <c r="AI53">
        <v>21.67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14.5</v>
      </c>
      <c r="AR53">
        <v>0</v>
      </c>
      <c r="AS53">
        <v>0</v>
      </c>
      <c r="AT53">
        <v>26.2</v>
      </c>
      <c r="AU53">
        <v>0.57999999999999996</v>
      </c>
      <c r="AV53">
        <v>0.97</v>
      </c>
      <c r="AW53">
        <v>0.97</v>
      </c>
      <c r="AX53">
        <v>0.59</v>
      </c>
      <c r="AY53">
        <v>0.97</v>
      </c>
      <c r="AZ53">
        <v>19.329999999999998</v>
      </c>
      <c r="BA53">
        <v>125.67</v>
      </c>
      <c r="BB53">
        <v>96.67</v>
      </c>
      <c r="BC53">
        <v>49.53</v>
      </c>
      <c r="BD53">
        <v>58</v>
      </c>
      <c r="BE53">
        <v>3.93</v>
      </c>
      <c r="BF53">
        <v>0.59</v>
      </c>
      <c r="BG53">
        <v>164.32</v>
      </c>
      <c r="BH53">
        <v>36.340000000000003</v>
      </c>
      <c r="BI53">
        <v>15.57</v>
      </c>
    </row>
    <row r="54" spans="1:61">
      <c r="G54" t="s">
        <v>96</v>
      </c>
      <c r="H54" s="115">
        <v>367.70000000000005</v>
      </c>
      <c r="I54" s="88">
        <v>30.990000000000002</v>
      </c>
      <c r="J54" s="88">
        <v>208.72000000000003</v>
      </c>
      <c r="K54" s="88">
        <v>145.97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24.75</v>
      </c>
      <c r="AC54">
        <v>0</v>
      </c>
      <c r="AD54">
        <v>38.67</v>
      </c>
      <c r="AE54">
        <v>0</v>
      </c>
      <c r="AF54">
        <v>0</v>
      </c>
      <c r="AG54">
        <v>0</v>
      </c>
      <c r="AH54">
        <v>49.79</v>
      </c>
      <c r="AI54">
        <v>21.92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14.5</v>
      </c>
      <c r="AR54">
        <v>0</v>
      </c>
      <c r="AS54">
        <v>0</v>
      </c>
      <c r="AT54">
        <v>26.2</v>
      </c>
      <c r="AU54">
        <v>0.57999999999999996</v>
      </c>
      <c r="AV54">
        <v>0.97</v>
      </c>
      <c r="AW54">
        <v>0.97</v>
      </c>
      <c r="AX54">
        <v>0.59</v>
      </c>
      <c r="AY54">
        <v>0.97</v>
      </c>
      <c r="AZ54">
        <v>19.329999999999998</v>
      </c>
      <c r="BA54">
        <v>125.67</v>
      </c>
      <c r="BB54">
        <v>96.67</v>
      </c>
      <c r="BC54">
        <v>49.53</v>
      </c>
      <c r="BD54">
        <v>58</v>
      </c>
      <c r="BE54">
        <v>3.93</v>
      </c>
      <c r="BF54">
        <v>0.59</v>
      </c>
      <c r="BG54">
        <v>164.32</v>
      </c>
      <c r="BH54">
        <v>36.22</v>
      </c>
      <c r="BI54">
        <v>15.52</v>
      </c>
    </row>
    <row r="55" spans="1:61">
      <c r="G55" t="s">
        <v>97</v>
      </c>
      <c r="H55" s="115">
        <v>367.94</v>
      </c>
      <c r="I55" s="88">
        <v>31</v>
      </c>
      <c r="J55" s="88">
        <v>208.68</v>
      </c>
      <c r="K55" s="88">
        <v>145.97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24.75</v>
      </c>
      <c r="AC55">
        <v>0</v>
      </c>
      <c r="AD55">
        <v>38.67</v>
      </c>
      <c r="AE55">
        <v>0</v>
      </c>
      <c r="AF55">
        <v>0</v>
      </c>
      <c r="AG55">
        <v>0</v>
      </c>
      <c r="AH55">
        <v>49.79</v>
      </c>
      <c r="AI55">
        <v>22.13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14.5</v>
      </c>
      <c r="AR55">
        <v>0</v>
      </c>
      <c r="AS55">
        <v>0</v>
      </c>
      <c r="AT55">
        <v>26.2</v>
      </c>
      <c r="AU55">
        <v>0.57999999999999996</v>
      </c>
      <c r="AV55">
        <v>0.97</v>
      </c>
      <c r="AW55">
        <v>0.97</v>
      </c>
      <c r="AX55">
        <v>0.59</v>
      </c>
      <c r="AY55">
        <v>0.97</v>
      </c>
      <c r="AZ55">
        <v>19.329999999999998</v>
      </c>
      <c r="BA55">
        <v>125.67</v>
      </c>
      <c r="BB55">
        <v>96.67</v>
      </c>
      <c r="BC55">
        <v>49.53</v>
      </c>
      <c r="BD55">
        <v>58</v>
      </c>
      <c r="BE55">
        <v>3.89</v>
      </c>
      <c r="BF55">
        <v>0.59</v>
      </c>
      <c r="BG55">
        <v>164.32</v>
      </c>
      <c r="BH55">
        <v>36.25</v>
      </c>
      <c r="BI55">
        <v>15.53</v>
      </c>
    </row>
    <row r="56" spans="1:61">
      <c r="G56" t="s">
        <v>98</v>
      </c>
      <c r="H56" s="115">
        <v>368.17</v>
      </c>
      <c r="I56" s="88">
        <v>31.08</v>
      </c>
      <c r="J56" s="88">
        <v>208.68</v>
      </c>
      <c r="K56" s="88">
        <v>145.97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24.75</v>
      </c>
      <c r="AC56">
        <v>0</v>
      </c>
      <c r="AD56">
        <v>38.67</v>
      </c>
      <c r="AE56">
        <v>0</v>
      </c>
      <c r="AF56">
        <v>0</v>
      </c>
      <c r="AG56">
        <v>0</v>
      </c>
      <c r="AH56">
        <v>49.79</v>
      </c>
      <c r="AI56">
        <v>22.19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14.5</v>
      </c>
      <c r="AR56">
        <v>0</v>
      </c>
      <c r="AS56">
        <v>0</v>
      </c>
      <c r="AT56">
        <v>26.2</v>
      </c>
      <c r="AU56">
        <v>0.57999999999999996</v>
      </c>
      <c r="AV56">
        <v>0.97</v>
      </c>
      <c r="AW56">
        <v>0.97</v>
      </c>
      <c r="AX56">
        <v>0.59</v>
      </c>
      <c r="AY56">
        <v>0.97</v>
      </c>
      <c r="AZ56">
        <v>19.329999999999998</v>
      </c>
      <c r="BA56">
        <v>125.67</v>
      </c>
      <c r="BB56">
        <v>96.67</v>
      </c>
      <c r="BC56">
        <v>49.53</v>
      </c>
      <c r="BD56">
        <v>58</v>
      </c>
      <c r="BE56">
        <v>3.89</v>
      </c>
      <c r="BF56">
        <v>0.59</v>
      </c>
      <c r="BG56">
        <v>164.32</v>
      </c>
      <c r="BH56">
        <v>36.42</v>
      </c>
      <c r="BI56">
        <v>15.61</v>
      </c>
    </row>
    <row r="57" spans="1:61">
      <c r="G57" t="s">
        <v>99</v>
      </c>
      <c r="H57" s="115">
        <v>365.67</v>
      </c>
      <c r="I57" s="88">
        <v>31.09</v>
      </c>
      <c r="J57" s="88">
        <v>208.68</v>
      </c>
      <c r="K57" s="88">
        <v>145.97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24.75</v>
      </c>
      <c r="AC57">
        <v>0</v>
      </c>
      <c r="AD57">
        <v>38.67</v>
      </c>
      <c r="AE57">
        <v>0</v>
      </c>
      <c r="AF57">
        <v>0</v>
      </c>
      <c r="AG57">
        <v>0</v>
      </c>
      <c r="AH57">
        <v>49.79</v>
      </c>
      <c r="AI57">
        <v>22.1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14.5</v>
      </c>
      <c r="AR57">
        <v>0</v>
      </c>
      <c r="AS57">
        <v>0</v>
      </c>
      <c r="AT57">
        <v>26.2</v>
      </c>
      <c r="AU57">
        <v>0.57999999999999996</v>
      </c>
      <c r="AV57">
        <v>0.97</v>
      </c>
      <c r="AW57">
        <v>0.97</v>
      </c>
      <c r="AX57">
        <v>0.59</v>
      </c>
      <c r="AY57">
        <v>0.97</v>
      </c>
      <c r="AZ57">
        <v>19.329999999999998</v>
      </c>
      <c r="BA57">
        <v>125.67</v>
      </c>
      <c r="BB57">
        <v>96.67</v>
      </c>
      <c r="BC57">
        <v>49.53</v>
      </c>
      <c r="BD57">
        <v>58</v>
      </c>
      <c r="BE57">
        <v>3.89</v>
      </c>
      <c r="BF57">
        <v>0.59</v>
      </c>
      <c r="BG57">
        <v>161.88</v>
      </c>
      <c r="BH57">
        <v>36.450000000000003</v>
      </c>
      <c r="BI57">
        <v>15.62</v>
      </c>
    </row>
    <row r="58" spans="1:61">
      <c r="G58" t="s">
        <v>100</v>
      </c>
      <c r="H58" s="115">
        <v>362.47</v>
      </c>
      <c r="I58" s="88">
        <v>31</v>
      </c>
      <c r="J58" s="88">
        <v>208.68</v>
      </c>
      <c r="K58" s="88">
        <v>145.97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24.75</v>
      </c>
      <c r="AC58">
        <v>0</v>
      </c>
      <c r="AD58">
        <v>38.67</v>
      </c>
      <c r="AE58">
        <v>0</v>
      </c>
      <c r="AF58">
        <v>0</v>
      </c>
      <c r="AG58">
        <v>0</v>
      </c>
      <c r="AH58">
        <v>49.79</v>
      </c>
      <c r="AI58">
        <v>22.21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14.5</v>
      </c>
      <c r="AR58">
        <v>0</v>
      </c>
      <c r="AS58">
        <v>0</v>
      </c>
      <c r="AT58">
        <v>26.2</v>
      </c>
      <c r="AU58">
        <v>0.57999999999999996</v>
      </c>
      <c r="AV58">
        <v>0.97</v>
      </c>
      <c r="AW58">
        <v>0.97</v>
      </c>
      <c r="AX58">
        <v>0.59</v>
      </c>
      <c r="AY58">
        <v>0.97</v>
      </c>
      <c r="AZ58">
        <v>19.329999999999998</v>
      </c>
      <c r="BA58">
        <v>125.67</v>
      </c>
      <c r="BB58">
        <v>96.67</v>
      </c>
      <c r="BC58">
        <v>49.53</v>
      </c>
      <c r="BD58">
        <v>58</v>
      </c>
      <c r="BE58">
        <v>3.89</v>
      </c>
      <c r="BF58">
        <v>0.59</v>
      </c>
      <c r="BG58">
        <v>158.77000000000001</v>
      </c>
      <c r="BH58">
        <v>36.25</v>
      </c>
      <c r="BI58">
        <v>15.53</v>
      </c>
    </row>
    <row r="59" spans="1:61">
      <c r="G59" t="s">
        <v>101</v>
      </c>
      <c r="H59" s="115">
        <v>356.79999999999995</v>
      </c>
      <c r="I59" s="88">
        <v>30.8</v>
      </c>
      <c r="J59" s="88">
        <v>208.68</v>
      </c>
      <c r="K59" s="88">
        <v>174.96999999999997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24.75</v>
      </c>
      <c r="AC59">
        <v>0</v>
      </c>
      <c r="AD59">
        <v>38.67</v>
      </c>
      <c r="AE59">
        <v>0</v>
      </c>
      <c r="AF59">
        <v>0</v>
      </c>
      <c r="AG59">
        <v>0</v>
      </c>
      <c r="AH59">
        <v>49.79</v>
      </c>
      <c r="AI59">
        <v>22.62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14.5</v>
      </c>
      <c r="AR59">
        <v>0</v>
      </c>
      <c r="AS59">
        <v>0</v>
      </c>
      <c r="AT59">
        <v>26.2</v>
      </c>
      <c r="AU59">
        <v>0.57999999999999996</v>
      </c>
      <c r="AV59">
        <v>0.97</v>
      </c>
      <c r="AW59">
        <v>0.97</v>
      </c>
      <c r="AX59">
        <v>0.59</v>
      </c>
      <c r="AY59">
        <v>0.97</v>
      </c>
      <c r="AZ59">
        <v>19.329999999999998</v>
      </c>
      <c r="BA59">
        <v>154.66999999999999</v>
      </c>
      <c r="BB59">
        <v>96.67</v>
      </c>
      <c r="BC59">
        <v>49.53</v>
      </c>
      <c r="BD59">
        <v>58</v>
      </c>
      <c r="BE59">
        <v>3.89</v>
      </c>
      <c r="BF59">
        <v>0.59</v>
      </c>
      <c r="BG59">
        <v>153.16</v>
      </c>
      <c r="BH59">
        <v>35.78</v>
      </c>
      <c r="BI59">
        <v>15.33</v>
      </c>
    </row>
    <row r="60" spans="1:61">
      <c r="G60" t="s">
        <v>102</v>
      </c>
      <c r="H60" s="115">
        <v>350.57</v>
      </c>
      <c r="I60" s="88">
        <v>30.44</v>
      </c>
      <c r="J60" s="88">
        <v>208.68</v>
      </c>
      <c r="K60" s="88">
        <v>174.96999999999997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24.75</v>
      </c>
      <c r="AC60">
        <v>0</v>
      </c>
      <c r="AD60">
        <v>38.67</v>
      </c>
      <c r="AE60">
        <v>0</v>
      </c>
      <c r="AF60">
        <v>0</v>
      </c>
      <c r="AG60">
        <v>0</v>
      </c>
      <c r="AH60">
        <v>49.79</v>
      </c>
      <c r="AI60">
        <v>23.35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14.5</v>
      </c>
      <c r="AR60">
        <v>0</v>
      </c>
      <c r="AS60">
        <v>0</v>
      </c>
      <c r="AT60">
        <v>26.2</v>
      </c>
      <c r="AU60">
        <v>0.57999999999999996</v>
      </c>
      <c r="AV60">
        <v>0.97</v>
      </c>
      <c r="AW60">
        <v>0.97</v>
      </c>
      <c r="AX60">
        <v>0.59</v>
      </c>
      <c r="AY60">
        <v>0.97</v>
      </c>
      <c r="AZ60">
        <v>19.329999999999998</v>
      </c>
      <c r="BA60">
        <v>154.66999999999999</v>
      </c>
      <c r="BB60">
        <v>96.67</v>
      </c>
      <c r="BC60">
        <v>49.53</v>
      </c>
      <c r="BD60">
        <v>58</v>
      </c>
      <c r="BE60">
        <v>3.89</v>
      </c>
      <c r="BF60">
        <v>0.59</v>
      </c>
      <c r="BG60">
        <v>147.04</v>
      </c>
      <c r="BH60">
        <v>34.94</v>
      </c>
      <c r="BI60">
        <v>14.97</v>
      </c>
    </row>
    <row r="61" spans="1:61">
      <c r="G61" t="s">
        <v>103</v>
      </c>
      <c r="H61" s="115">
        <v>345.53</v>
      </c>
      <c r="I61" s="88">
        <v>30</v>
      </c>
      <c r="J61" s="88">
        <v>208.68</v>
      </c>
      <c r="K61" s="88">
        <v>174.96999999999997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24.75</v>
      </c>
      <c r="AC61">
        <v>0</v>
      </c>
      <c r="AD61">
        <v>38.67</v>
      </c>
      <c r="AE61">
        <v>0</v>
      </c>
      <c r="AF61">
        <v>0</v>
      </c>
      <c r="AG61">
        <v>0</v>
      </c>
      <c r="AH61">
        <v>49.79</v>
      </c>
      <c r="AI61">
        <v>24.3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14.5</v>
      </c>
      <c r="AR61">
        <v>0</v>
      </c>
      <c r="AS61">
        <v>0</v>
      </c>
      <c r="AT61">
        <v>26.2</v>
      </c>
      <c r="AU61">
        <v>0.57999999999999996</v>
      </c>
      <c r="AV61">
        <v>0.97</v>
      </c>
      <c r="AW61">
        <v>0.97</v>
      </c>
      <c r="AX61">
        <v>0.59</v>
      </c>
      <c r="AY61">
        <v>0.97</v>
      </c>
      <c r="AZ61">
        <v>19.329999999999998</v>
      </c>
      <c r="BA61">
        <v>154.66999999999999</v>
      </c>
      <c r="BB61">
        <v>96.67</v>
      </c>
      <c r="BC61">
        <v>49.53</v>
      </c>
      <c r="BD61">
        <v>58</v>
      </c>
      <c r="BE61">
        <v>3.89</v>
      </c>
      <c r="BF61">
        <v>0.59</v>
      </c>
      <c r="BG61">
        <v>142.09</v>
      </c>
      <c r="BH61">
        <v>33.9</v>
      </c>
      <c r="BI61">
        <v>14.53</v>
      </c>
    </row>
    <row r="62" spans="1:61">
      <c r="G62" t="s">
        <v>104</v>
      </c>
      <c r="H62" s="115">
        <v>337.98</v>
      </c>
      <c r="I62" s="88">
        <v>29.490000000000002</v>
      </c>
      <c r="J62" s="88">
        <v>208.68</v>
      </c>
      <c r="K62" s="88">
        <v>174.96999999999997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24.75</v>
      </c>
      <c r="AC62">
        <v>0</v>
      </c>
      <c r="AD62">
        <v>38.67</v>
      </c>
      <c r="AE62">
        <v>0</v>
      </c>
      <c r="AF62">
        <v>0</v>
      </c>
      <c r="AG62">
        <v>0</v>
      </c>
      <c r="AH62">
        <v>49.79</v>
      </c>
      <c r="AI62">
        <v>25.6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14.5</v>
      </c>
      <c r="AR62">
        <v>0</v>
      </c>
      <c r="AS62">
        <v>0</v>
      </c>
      <c r="AT62">
        <v>26.2</v>
      </c>
      <c r="AU62">
        <v>0.57999999999999996</v>
      </c>
      <c r="AV62">
        <v>0.97</v>
      </c>
      <c r="AW62">
        <v>0.97</v>
      </c>
      <c r="AX62">
        <v>0.59</v>
      </c>
      <c r="AY62">
        <v>0.97</v>
      </c>
      <c r="AZ62">
        <v>19.329999999999998</v>
      </c>
      <c r="BA62">
        <v>154.66999999999999</v>
      </c>
      <c r="BB62">
        <v>96.67</v>
      </c>
      <c r="BC62">
        <v>49.53</v>
      </c>
      <c r="BD62">
        <v>58</v>
      </c>
      <c r="BE62">
        <v>3.89</v>
      </c>
      <c r="BF62">
        <v>0.59</v>
      </c>
      <c r="BG62">
        <v>134.41</v>
      </c>
      <c r="BH62">
        <v>32.729999999999997</v>
      </c>
      <c r="BI62">
        <v>14.02</v>
      </c>
    </row>
    <row r="63" spans="1:61">
      <c r="G63" t="s">
        <v>105</v>
      </c>
      <c r="H63" s="115">
        <v>554.04000000000008</v>
      </c>
      <c r="I63" s="88">
        <v>28.950000000000003</v>
      </c>
      <c r="J63" s="88">
        <v>208.76000000000002</v>
      </c>
      <c r="K63" s="88">
        <v>174.96999999999997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24.75</v>
      </c>
      <c r="AC63">
        <v>0</v>
      </c>
      <c r="AD63">
        <v>76.37</v>
      </c>
      <c r="AE63">
        <v>0</v>
      </c>
      <c r="AF63">
        <v>145</v>
      </c>
      <c r="AG63">
        <v>0</v>
      </c>
      <c r="AH63">
        <v>49.79</v>
      </c>
      <c r="AI63">
        <v>25.22</v>
      </c>
      <c r="AJ63">
        <v>0</v>
      </c>
      <c r="AK63">
        <v>0</v>
      </c>
      <c r="AL63">
        <v>0</v>
      </c>
      <c r="AM63">
        <v>40.6</v>
      </c>
      <c r="AN63">
        <v>0</v>
      </c>
      <c r="AO63">
        <v>0</v>
      </c>
      <c r="AP63">
        <v>0</v>
      </c>
      <c r="AQ63">
        <v>14.5</v>
      </c>
      <c r="AR63">
        <v>0</v>
      </c>
      <c r="AS63">
        <v>0</v>
      </c>
      <c r="AT63">
        <v>26.2</v>
      </c>
      <c r="AU63">
        <v>0.57999999999999996</v>
      </c>
      <c r="AV63">
        <v>0.97</v>
      </c>
      <c r="AW63">
        <v>0.97</v>
      </c>
      <c r="AX63">
        <v>0.59</v>
      </c>
      <c r="AY63">
        <v>0.97</v>
      </c>
      <c r="AZ63">
        <v>19.329999999999998</v>
      </c>
      <c r="BA63">
        <v>154.66999999999999</v>
      </c>
      <c r="BB63">
        <v>96.67</v>
      </c>
      <c r="BC63">
        <v>49.53</v>
      </c>
      <c r="BD63">
        <v>58</v>
      </c>
      <c r="BE63">
        <v>3.97</v>
      </c>
      <c r="BF63">
        <v>0.59</v>
      </c>
      <c r="BG63">
        <v>128.82</v>
      </c>
      <c r="BH63">
        <v>31.46</v>
      </c>
      <c r="BI63">
        <v>13.48</v>
      </c>
    </row>
    <row r="64" spans="1:61">
      <c r="G64" t="s">
        <v>106</v>
      </c>
      <c r="H64" s="115">
        <v>542.80000000000007</v>
      </c>
      <c r="I64" s="88">
        <v>28.37</v>
      </c>
      <c r="J64" s="88">
        <v>208.76000000000002</v>
      </c>
      <c r="K64" s="88">
        <v>174.96999999999997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24.75</v>
      </c>
      <c r="AC64">
        <v>0</v>
      </c>
      <c r="AD64">
        <v>76.37</v>
      </c>
      <c r="AE64">
        <v>0</v>
      </c>
      <c r="AF64">
        <v>145</v>
      </c>
      <c r="AG64">
        <v>0</v>
      </c>
      <c r="AH64">
        <v>49.79</v>
      </c>
      <c r="AI64">
        <v>24.41</v>
      </c>
      <c r="AJ64">
        <v>0</v>
      </c>
      <c r="AK64">
        <v>0</v>
      </c>
      <c r="AL64">
        <v>0</v>
      </c>
      <c r="AM64">
        <v>40.6</v>
      </c>
      <c r="AN64">
        <v>0</v>
      </c>
      <c r="AO64">
        <v>0</v>
      </c>
      <c r="AP64">
        <v>0</v>
      </c>
      <c r="AQ64">
        <v>14.5</v>
      </c>
      <c r="AR64">
        <v>0</v>
      </c>
      <c r="AS64">
        <v>0</v>
      </c>
      <c r="AT64">
        <v>26.2</v>
      </c>
      <c r="AU64">
        <v>0.57999999999999996</v>
      </c>
      <c r="AV64">
        <v>0.97</v>
      </c>
      <c r="AW64">
        <v>0.97</v>
      </c>
      <c r="AX64">
        <v>0.59</v>
      </c>
      <c r="AY64">
        <v>0.97</v>
      </c>
      <c r="AZ64">
        <v>19.329999999999998</v>
      </c>
      <c r="BA64">
        <v>154.66999999999999</v>
      </c>
      <c r="BB64">
        <v>96.67</v>
      </c>
      <c r="BC64">
        <v>49.53</v>
      </c>
      <c r="BD64">
        <v>58</v>
      </c>
      <c r="BE64">
        <v>3.97</v>
      </c>
      <c r="BF64">
        <v>0.59</v>
      </c>
      <c r="BG64">
        <v>119.76</v>
      </c>
      <c r="BH64">
        <v>30.09</v>
      </c>
      <c r="BI64">
        <v>12.9</v>
      </c>
    </row>
    <row r="65" spans="7:61">
      <c r="G65" t="s">
        <v>107</v>
      </c>
      <c r="H65" s="115">
        <v>537.06000000000006</v>
      </c>
      <c r="I65" s="88">
        <v>27.71</v>
      </c>
      <c r="J65" s="88">
        <v>208.76000000000002</v>
      </c>
      <c r="K65" s="88">
        <v>174.96999999999997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24.75</v>
      </c>
      <c r="AC65">
        <v>0</v>
      </c>
      <c r="AD65">
        <v>76.37</v>
      </c>
      <c r="AE65">
        <v>0</v>
      </c>
      <c r="AF65">
        <v>145</v>
      </c>
      <c r="AG65">
        <v>0</v>
      </c>
      <c r="AH65">
        <v>49.79</v>
      </c>
      <c r="AI65">
        <v>25.74</v>
      </c>
      <c r="AJ65">
        <v>0</v>
      </c>
      <c r="AK65">
        <v>0</v>
      </c>
      <c r="AL65">
        <v>0</v>
      </c>
      <c r="AM65">
        <v>40.6</v>
      </c>
      <c r="AN65">
        <v>0</v>
      </c>
      <c r="AO65">
        <v>0</v>
      </c>
      <c r="AP65">
        <v>0</v>
      </c>
      <c r="AQ65">
        <v>14.5</v>
      </c>
      <c r="AR65">
        <v>0</v>
      </c>
      <c r="AS65">
        <v>0</v>
      </c>
      <c r="AT65">
        <v>26.2</v>
      </c>
      <c r="AU65">
        <v>0.57999999999999996</v>
      </c>
      <c r="AV65">
        <v>0.97</v>
      </c>
      <c r="AW65">
        <v>0.97</v>
      </c>
      <c r="AX65">
        <v>0.59</v>
      </c>
      <c r="AY65">
        <v>0.97</v>
      </c>
      <c r="AZ65">
        <v>19.329999999999998</v>
      </c>
      <c r="BA65">
        <v>154.66999999999999</v>
      </c>
      <c r="BB65">
        <v>96.67</v>
      </c>
      <c r="BC65">
        <v>49.53</v>
      </c>
      <c r="BD65">
        <v>58</v>
      </c>
      <c r="BE65">
        <v>3.97</v>
      </c>
      <c r="BF65">
        <v>0.59</v>
      </c>
      <c r="BG65">
        <v>114.23</v>
      </c>
      <c r="BH65">
        <v>28.55</v>
      </c>
      <c r="BI65">
        <v>12.24</v>
      </c>
    </row>
    <row r="66" spans="7:61">
      <c r="G66" t="s">
        <v>108</v>
      </c>
      <c r="H66" s="115">
        <v>523.20000000000005</v>
      </c>
      <c r="I66" s="88">
        <v>26.97</v>
      </c>
      <c r="J66" s="88">
        <v>208.76000000000002</v>
      </c>
      <c r="K66" s="88">
        <v>174.96999999999997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24.75</v>
      </c>
      <c r="AC66">
        <v>0</v>
      </c>
      <c r="AD66">
        <v>76.37</v>
      </c>
      <c r="AE66">
        <v>0</v>
      </c>
      <c r="AF66">
        <v>145</v>
      </c>
      <c r="AG66">
        <v>0</v>
      </c>
      <c r="AH66">
        <v>49.79</v>
      </c>
      <c r="AI66">
        <v>25.14</v>
      </c>
      <c r="AJ66">
        <v>0</v>
      </c>
      <c r="AK66">
        <v>0</v>
      </c>
      <c r="AL66">
        <v>0</v>
      </c>
      <c r="AM66">
        <v>40.6</v>
      </c>
      <c r="AN66">
        <v>0</v>
      </c>
      <c r="AO66">
        <v>0</v>
      </c>
      <c r="AP66">
        <v>0</v>
      </c>
      <c r="AQ66">
        <v>14.5</v>
      </c>
      <c r="AR66">
        <v>0</v>
      </c>
      <c r="AS66">
        <v>0</v>
      </c>
      <c r="AT66">
        <v>26.2</v>
      </c>
      <c r="AU66">
        <v>0.57999999999999996</v>
      </c>
      <c r="AV66">
        <v>0.97</v>
      </c>
      <c r="AW66">
        <v>0.97</v>
      </c>
      <c r="AX66">
        <v>0.59</v>
      </c>
      <c r="AY66">
        <v>0.97</v>
      </c>
      <c r="AZ66">
        <v>19.329999999999998</v>
      </c>
      <c r="BA66">
        <v>154.66999999999999</v>
      </c>
      <c r="BB66">
        <v>96.67</v>
      </c>
      <c r="BC66">
        <v>49.53</v>
      </c>
      <c r="BD66">
        <v>58</v>
      </c>
      <c r="BE66">
        <v>3.97</v>
      </c>
      <c r="BF66">
        <v>0.59</v>
      </c>
      <c r="BG66">
        <v>102.67</v>
      </c>
      <c r="BH66">
        <v>26.85</v>
      </c>
      <c r="BI66">
        <v>11.5</v>
      </c>
    </row>
    <row r="67" spans="7:61">
      <c r="G67" t="s">
        <v>109</v>
      </c>
      <c r="H67" s="115">
        <v>519.47</v>
      </c>
      <c r="I67" s="88">
        <v>26.16</v>
      </c>
      <c r="J67" s="88">
        <v>208.86</v>
      </c>
      <c r="K67" s="88">
        <v>174.96999999999997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24.75</v>
      </c>
      <c r="AC67">
        <v>0</v>
      </c>
      <c r="AD67">
        <v>76.37</v>
      </c>
      <c r="AE67">
        <v>0</v>
      </c>
      <c r="AF67">
        <v>145</v>
      </c>
      <c r="AG67">
        <v>0</v>
      </c>
      <c r="AH67">
        <v>49.79</v>
      </c>
      <c r="AI67">
        <v>26.17</v>
      </c>
      <c r="AJ67">
        <v>0</v>
      </c>
      <c r="AK67">
        <v>0</v>
      </c>
      <c r="AL67">
        <v>0</v>
      </c>
      <c r="AM67">
        <v>40.6</v>
      </c>
      <c r="AN67">
        <v>0</v>
      </c>
      <c r="AO67">
        <v>0</v>
      </c>
      <c r="AP67">
        <v>0</v>
      </c>
      <c r="AQ67">
        <v>14.5</v>
      </c>
      <c r="AR67">
        <v>0</v>
      </c>
      <c r="AS67">
        <v>0</v>
      </c>
      <c r="AT67">
        <v>29.77</v>
      </c>
      <c r="AU67">
        <v>0.57999999999999996</v>
      </c>
      <c r="AV67">
        <v>0.97</v>
      </c>
      <c r="AW67">
        <v>0.97</v>
      </c>
      <c r="AX67">
        <v>0.59</v>
      </c>
      <c r="AY67">
        <v>0.97</v>
      </c>
      <c r="AZ67">
        <v>19.329999999999998</v>
      </c>
      <c r="BA67">
        <v>154.66999999999999</v>
      </c>
      <c r="BB67">
        <v>96.67</v>
      </c>
      <c r="BC67">
        <v>49.53</v>
      </c>
      <c r="BD67">
        <v>58</v>
      </c>
      <c r="BE67">
        <v>4.07</v>
      </c>
      <c r="BF67">
        <v>0.59</v>
      </c>
      <c r="BG67">
        <v>96.24</v>
      </c>
      <c r="BH67">
        <v>24.95</v>
      </c>
      <c r="BI67">
        <v>10.69</v>
      </c>
    </row>
    <row r="68" spans="7:61">
      <c r="G68" t="s">
        <v>110</v>
      </c>
      <c r="H68" s="115">
        <v>504.56</v>
      </c>
      <c r="I68" s="88">
        <v>25.259999999999998</v>
      </c>
      <c r="J68" s="88">
        <v>208.86</v>
      </c>
      <c r="K68" s="88">
        <v>174.96999999999997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24.75</v>
      </c>
      <c r="AC68">
        <v>0</v>
      </c>
      <c r="AD68">
        <v>76.37</v>
      </c>
      <c r="AE68">
        <v>0</v>
      </c>
      <c r="AF68">
        <v>145</v>
      </c>
      <c r="AG68">
        <v>0</v>
      </c>
      <c r="AH68">
        <v>49.79</v>
      </c>
      <c r="AI68">
        <v>25.62</v>
      </c>
      <c r="AJ68">
        <v>0</v>
      </c>
      <c r="AK68">
        <v>0</v>
      </c>
      <c r="AL68">
        <v>0</v>
      </c>
      <c r="AM68">
        <v>40.6</v>
      </c>
      <c r="AN68">
        <v>0</v>
      </c>
      <c r="AO68">
        <v>0</v>
      </c>
      <c r="AP68">
        <v>0</v>
      </c>
      <c r="AQ68">
        <v>14.5</v>
      </c>
      <c r="AR68">
        <v>0</v>
      </c>
      <c r="AS68">
        <v>0</v>
      </c>
      <c r="AT68">
        <v>29.77</v>
      </c>
      <c r="AU68">
        <v>0.57999999999999996</v>
      </c>
      <c r="AV68">
        <v>0.97</v>
      </c>
      <c r="AW68">
        <v>0.97</v>
      </c>
      <c r="AX68">
        <v>0.59</v>
      </c>
      <c r="AY68">
        <v>0.97</v>
      </c>
      <c r="AZ68">
        <v>19.329999999999998</v>
      </c>
      <c r="BA68">
        <v>154.66999999999999</v>
      </c>
      <c r="BB68">
        <v>96.67</v>
      </c>
      <c r="BC68">
        <v>49.53</v>
      </c>
      <c r="BD68">
        <v>58</v>
      </c>
      <c r="BE68">
        <v>4.07</v>
      </c>
      <c r="BF68">
        <v>0.59</v>
      </c>
      <c r="BG68">
        <v>84</v>
      </c>
      <c r="BH68">
        <v>22.83</v>
      </c>
      <c r="BI68">
        <v>9.7899999999999991</v>
      </c>
    </row>
    <row r="69" spans="7:61">
      <c r="G69" t="s">
        <v>111</v>
      </c>
      <c r="H69" s="115">
        <v>489.56</v>
      </c>
      <c r="I69" s="88">
        <v>24.259999999999998</v>
      </c>
      <c r="J69" s="88">
        <v>208.86</v>
      </c>
      <c r="K69" s="88">
        <v>174.96999999999997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24.75</v>
      </c>
      <c r="AC69">
        <v>0</v>
      </c>
      <c r="AD69">
        <v>76.37</v>
      </c>
      <c r="AE69">
        <v>0</v>
      </c>
      <c r="AF69">
        <v>145</v>
      </c>
      <c r="AG69">
        <v>0</v>
      </c>
      <c r="AH69">
        <v>49.79</v>
      </c>
      <c r="AI69">
        <v>25.5</v>
      </c>
      <c r="AJ69">
        <v>0</v>
      </c>
      <c r="AK69">
        <v>0</v>
      </c>
      <c r="AL69">
        <v>0</v>
      </c>
      <c r="AM69">
        <v>40.6</v>
      </c>
      <c r="AN69">
        <v>0</v>
      </c>
      <c r="AO69">
        <v>0</v>
      </c>
      <c r="AP69">
        <v>0</v>
      </c>
      <c r="AQ69">
        <v>14.5</v>
      </c>
      <c r="AR69">
        <v>0</v>
      </c>
      <c r="AS69">
        <v>0</v>
      </c>
      <c r="AT69">
        <v>29.77</v>
      </c>
      <c r="AU69">
        <v>0.57999999999999996</v>
      </c>
      <c r="AV69">
        <v>0.97</v>
      </c>
      <c r="AW69">
        <v>0.97</v>
      </c>
      <c r="AX69">
        <v>0.59</v>
      </c>
      <c r="AY69">
        <v>0.97</v>
      </c>
      <c r="AZ69">
        <v>19.329999999999998</v>
      </c>
      <c r="BA69">
        <v>154.66999999999999</v>
      </c>
      <c r="BB69">
        <v>96.67</v>
      </c>
      <c r="BC69">
        <v>49.53</v>
      </c>
      <c r="BD69">
        <v>58</v>
      </c>
      <c r="BE69">
        <v>4.07</v>
      </c>
      <c r="BF69">
        <v>0.59</v>
      </c>
      <c r="BG69">
        <v>71.430000000000007</v>
      </c>
      <c r="BH69">
        <v>20.52</v>
      </c>
      <c r="BI69">
        <v>8.7899999999999991</v>
      </c>
    </row>
    <row r="70" spans="7:61">
      <c r="G70" t="s">
        <v>112</v>
      </c>
      <c r="H70" s="115">
        <v>439.49999999999994</v>
      </c>
      <c r="I70" s="88">
        <v>23.19</v>
      </c>
      <c r="J70" s="88">
        <v>208.86</v>
      </c>
      <c r="K70" s="88">
        <v>174.96999999999997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24.75</v>
      </c>
      <c r="AC70">
        <v>0</v>
      </c>
      <c r="AD70">
        <v>76.37</v>
      </c>
      <c r="AE70">
        <v>0</v>
      </c>
      <c r="AF70">
        <v>145</v>
      </c>
      <c r="AG70">
        <v>0</v>
      </c>
      <c r="AH70">
        <v>49.79</v>
      </c>
      <c r="AI70">
        <v>25.52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14.5</v>
      </c>
      <c r="AR70">
        <v>0</v>
      </c>
      <c r="AS70">
        <v>0</v>
      </c>
      <c r="AT70">
        <v>29.77</v>
      </c>
      <c r="AU70">
        <v>0.57999999999999996</v>
      </c>
      <c r="AV70">
        <v>0.97</v>
      </c>
      <c r="AW70">
        <v>0.97</v>
      </c>
      <c r="AX70">
        <v>0.59</v>
      </c>
      <c r="AY70">
        <v>0.97</v>
      </c>
      <c r="AZ70">
        <v>19.329999999999998</v>
      </c>
      <c r="BA70">
        <v>154.66999999999999</v>
      </c>
      <c r="BB70">
        <v>96.67</v>
      </c>
      <c r="BC70">
        <v>49.53</v>
      </c>
      <c r="BD70">
        <v>58</v>
      </c>
      <c r="BE70">
        <v>4.07</v>
      </c>
      <c r="BF70">
        <v>0.59</v>
      </c>
      <c r="BG70">
        <v>64.45</v>
      </c>
      <c r="BH70">
        <v>18.02</v>
      </c>
      <c r="BI70">
        <v>7.72</v>
      </c>
    </row>
    <row r="71" spans="7:61">
      <c r="G71" t="s">
        <v>113</v>
      </c>
      <c r="H71" s="115">
        <v>524.74</v>
      </c>
      <c r="I71" s="88">
        <v>22.080000000000002</v>
      </c>
      <c r="J71" s="88">
        <v>208.96</v>
      </c>
      <c r="K71" s="88">
        <v>145.97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24.75</v>
      </c>
      <c r="AC71">
        <v>0</v>
      </c>
      <c r="AD71">
        <v>76.37</v>
      </c>
      <c r="AE71">
        <v>241.68</v>
      </c>
      <c r="AF71">
        <v>0</v>
      </c>
      <c r="AG71">
        <v>0</v>
      </c>
      <c r="AH71">
        <v>49.79</v>
      </c>
      <c r="AI71">
        <v>25.3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14.5</v>
      </c>
      <c r="AR71">
        <v>0</v>
      </c>
      <c r="AS71">
        <v>0</v>
      </c>
      <c r="AT71">
        <v>29.77</v>
      </c>
      <c r="AU71">
        <v>0.57999999999999996</v>
      </c>
      <c r="AV71">
        <v>0.97</v>
      </c>
      <c r="AW71">
        <v>0.97</v>
      </c>
      <c r="AX71">
        <v>0.59</v>
      </c>
      <c r="AY71">
        <v>0.97</v>
      </c>
      <c r="AZ71">
        <v>19.329999999999998</v>
      </c>
      <c r="BA71">
        <v>125.67</v>
      </c>
      <c r="BB71">
        <v>96.67</v>
      </c>
      <c r="BC71">
        <v>49.53</v>
      </c>
      <c r="BD71">
        <v>58</v>
      </c>
      <c r="BE71">
        <v>4.17</v>
      </c>
      <c r="BF71">
        <v>0.59</v>
      </c>
      <c r="BG71">
        <v>55.83</v>
      </c>
      <c r="BH71">
        <v>15.42</v>
      </c>
      <c r="BI71">
        <v>6.61</v>
      </c>
    </row>
    <row r="72" spans="7:61">
      <c r="G72" t="s">
        <v>114</v>
      </c>
      <c r="H72" s="115">
        <v>513.77</v>
      </c>
      <c r="I72" s="88">
        <v>20.96</v>
      </c>
      <c r="J72" s="88">
        <v>208.96</v>
      </c>
      <c r="K72" s="88">
        <v>136.30000000000001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24.75</v>
      </c>
      <c r="AC72">
        <v>0</v>
      </c>
      <c r="AD72">
        <v>76.37</v>
      </c>
      <c r="AE72">
        <v>241.68</v>
      </c>
      <c r="AF72">
        <v>0</v>
      </c>
      <c r="AG72">
        <v>0</v>
      </c>
      <c r="AH72">
        <v>49.79</v>
      </c>
      <c r="AI72">
        <v>25.03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14.5</v>
      </c>
      <c r="AR72">
        <v>0</v>
      </c>
      <c r="AS72">
        <v>0</v>
      </c>
      <c r="AT72">
        <v>29.77</v>
      </c>
      <c r="AU72">
        <v>0.57999999999999996</v>
      </c>
      <c r="AV72">
        <v>0.97</v>
      </c>
      <c r="AW72">
        <v>0.97</v>
      </c>
      <c r="AX72">
        <v>0.59</v>
      </c>
      <c r="AY72">
        <v>0.97</v>
      </c>
      <c r="AZ72">
        <v>19.329999999999998</v>
      </c>
      <c r="BA72">
        <v>116</v>
      </c>
      <c r="BB72">
        <v>96.67</v>
      </c>
      <c r="BC72">
        <v>49.53</v>
      </c>
      <c r="BD72">
        <v>58</v>
      </c>
      <c r="BE72">
        <v>4.17</v>
      </c>
      <c r="BF72">
        <v>0.59</v>
      </c>
      <c r="BG72">
        <v>47.74</v>
      </c>
      <c r="BH72">
        <v>12.81</v>
      </c>
      <c r="BI72">
        <v>5.49</v>
      </c>
    </row>
    <row r="73" spans="7:61">
      <c r="G73" t="s">
        <v>115</v>
      </c>
      <c r="H73" s="115">
        <v>504.04</v>
      </c>
      <c r="I73" s="88">
        <v>19.86</v>
      </c>
      <c r="J73" s="88">
        <v>208.96</v>
      </c>
      <c r="K73" s="88">
        <v>126.64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24.75</v>
      </c>
      <c r="AC73">
        <v>0</v>
      </c>
      <c r="AD73">
        <v>76.37</v>
      </c>
      <c r="AE73">
        <v>241.68</v>
      </c>
      <c r="AF73">
        <v>0</v>
      </c>
      <c r="AG73">
        <v>0</v>
      </c>
      <c r="AH73">
        <v>49.79</v>
      </c>
      <c r="AI73">
        <v>25.63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14.5</v>
      </c>
      <c r="AR73">
        <v>0</v>
      </c>
      <c r="AS73">
        <v>0</v>
      </c>
      <c r="AT73">
        <v>29.77</v>
      </c>
      <c r="AU73">
        <v>0.57999999999999996</v>
      </c>
      <c r="AV73">
        <v>0.97</v>
      </c>
      <c r="AW73">
        <v>0.97</v>
      </c>
      <c r="AX73">
        <v>0.59</v>
      </c>
      <c r="AY73">
        <v>0.97</v>
      </c>
      <c r="AZ73">
        <v>19.329999999999998</v>
      </c>
      <c r="BA73">
        <v>106.34</v>
      </c>
      <c r="BB73">
        <v>96.67</v>
      </c>
      <c r="BC73">
        <v>49.53</v>
      </c>
      <c r="BD73">
        <v>58</v>
      </c>
      <c r="BE73">
        <v>4.17</v>
      </c>
      <c r="BF73">
        <v>0.59</v>
      </c>
      <c r="BG73">
        <v>39.979999999999997</v>
      </c>
      <c r="BH73">
        <v>10.24</v>
      </c>
      <c r="BI73">
        <v>4.3899999999999997</v>
      </c>
    </row>
    <row r="74" spans="7:61">
      <c r="G74" t="s">
        <v>116</v>
      </c>
      <c r="H74" s="115">
        <v>494.11</v>
      </c>
      <c r="I74" s="88">
        <v>18.84</v>
      </c>
      <c r="J74" s="88">
        <v>208.96</v>
      </c>
      <c r="K74" s="88">
        <v>116.97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24.75</v>
      </c>
      <c r="AC74">
        <v>0</v>
      </c>
      <c r="AD74">
        <v>76.37</v>
      </c>
      <c r="AE74">
        <v>241.68</v>
      </c>
      <c r="AF74">
        <v>0</v>
      </c>
      <c r="AG74">
        <v>0</v>
      </c>
      <c r="AH74">
        <v>49.79</v>
      </c>
      <c r="AI74">
        <v>25.66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14.5</v>
      </c>
      <c r="AR74">
        <v>0</v>
      </c>
      <c r="AS74">
        <v>0</v>
      </c>
      <c r="AT74">
        <v>29.77</v>
      </c>
      <c r="AU74">
        <v>0.57999999999999996</v>
      </c>
      <c r="AV74">
        <v>0.97</v>
      </c>
      <c r="AW74">
        <v>0.97</v>
      </c>
      <c r="AX74">
        <v>0.59</v>
      </c>
      <c r="AY74">
        <v>0.97</v>
      </c>
      <c r="AZ74">
        <v>19.329999999999998</v>
      </c>
      <c r="BA74">
        <v>96.67</v>
      </c>
      <c r="BB74">
        <v>96.67</v>
      </c>
      <c r="BC74">
        <v>49.53</v>
      </c>
      <c r="BD74">
        <v>58</v>
      </c>
      <c r="BE74">
        <v>4.17</v>
      </c>
      <c r="BF74">
        <v>0.59</v>
      </c>
      <c r="BG74">
        <v>32.380000000000003</v>
      </c>
      <c r="BH74">
        <v>7.88</v>
      </c>
      <c r="BI74">
        <v>3.37</v>
      </c>
    </row>
    <row r="75" spans="7:61">
      <c r="G75" t="s">
        <v>117</v>
      </c>
      <c r="H75" s="115">
        <v>389.58</v>
      </c>
      <c r="I75" s="88">
        <v>17.95</v>
      </c>
      <c r="J75" s="88">
        <v>209.00000000000003</v>
      </c>
      <c r="K75" s="88">
        <v>91.84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24.75</v>
      </c>
      <c r="AC75">
        <v>0</v>
      </c>
      <c r="AD75">
        <v>76.37</v>
      </c>
      <c r="AE75">
        <v>96.67</v>
      </c>
      <c r="AF75">
        <v>0</v>
      </c>
      <c r="AG75">
        <v>0</v>
      </c>
      <c r="AH75">
        <v>49.79</v>
      </c>
      <c r="AI75">
        <v>24.68</v>
      </c>
      <c r="AJ75">
        <v>0</v>
      </c>
      <c r="AK75">
        <v>24.89</v>
      </c>
      <c r="AL75">
        <v>0</v>
      </c>
      <c r="AM75">
        <v>0</v>
      </c>
      <c r="AN75">
        <v>25.04</v>
      </c>
      <c r="AO75">
        <v>0</v>
      </c>
      <c r="AP75">
        <v>0</v>
      </c>
      <c r="AQ75">
        <v>14.5</v>
      </c>
      <c r="AR75">
        <v>0</v>
      </c>
      <c r="AS75">
        <v>0</v>
      </c>
      <c r="AT75">
        <v>29.77</v>
      </c>
      <c r="AU75">
        <v>0.57999999999999996</v>
      </c>
      <c r="AV75">
        <v>0.97</v>
      </c>
      <c r="AW75">
        <v>0.97</v>
      </c>
      <c r="AX75">
        <v>0.59</v>
      </c>
      <c r="AY75">
        <v>0</v>
      </c>
      <c r="AZ75">
        <v>0</v>
      </c>
      <c r="BA75">
        <v>91.84</v>
      </c>
      <c r="BB75">
        <v>96.67</v>
      </c>
      <c r="BC75">
        <v>49.53</v>
      </c>
      <c r="BD75">
        <v>58</v>
      </c>
      <c r="BE75">
        <v>4.21</v>
      </c>
      <c r="BF75">
        <v>0.59</v>
      </c>
      <c r="BG75">
        <v>25.99</v>
      </c>
      <c r="BH75">
        <v>5.8</v>
      </c>
      <c r="BI75">
        <v>2.48</v>
      </c>
    </row>
    <row r="76" spans="7:61">
      <c r="G76" t="s">
        <v>118</v>
      </c>
      <c r="H76" s="115">
        <v>381.41999999999996</v>
      </c>
      <c r="I76" s="88">
        <v>17.16</v>
      </c>
      <c r="J76" s="88">
        <v>209.00000000000003</v>
      </c>
      <c r="K76" s="88">
        <v>91.84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24.75</v>
      </c>
      <c r="AC76">
        <v>0</v>
      </c>
      <c r="AD76">
        <v>76.37</v>
      </c>
      <c r="AE76">
        <v>96.67</v>
      </c>
      <c r="AF76">
        <v>0</v>
      </c>
      <c r="AG76">
        <v>0</v>
      </c>
      <c r="AH76">
        <v>49.79</v>
      </c>
      <c r="AI76">
        <v>25.02</v>
      </c>
      <c r="AJ76">
        <v>0</v>
      </c>
      <c r="AK76">
        <v>24.89</v>
      </c>
      <c r="AL76">
        <v>0</v>
      </c>
      <c r="AM76">
        <v>0</v>
      </c>
      <c r="AN76">
        <v>25.04</v>
      </c>
      <c r="AO76">
        <v>0</v>
      </c>
      <c r="AP76">
        <v>0</v>
      </c>
      <c r="AQ76">
        <v>14.5</v>
      </c>
      <c r="AR76">
        <v>0</v>
      </c>
      <c r="AS76">
        <v>0</v>
      </c>
      <c r="AT76">
        <v>29.77</v>
      </c>
      <c r="AU76">
        <v>0.57999999999999996</v>
      </c>
      <c r="AV76">
        <v>0.97</v>
      </c>
      <c r="AW76">
        <v>0.97</v>
      </c>
      <c r="AX76">
        <v>0.59</v>
      </c>
      <c r="AY76">
        <v>0</v>
      </c>
      <c r="AZ76">
        <v>0</v>
      </c>
      <c r="BA76">
        <v>91.84</v>
      </c>
      <c r="BB76">
        <v>96.67</v>
      </c>
      <c r="BC76">
        <v>49.53</v>
      </c>
      <c r="BD76">
        <v>58</v>
      </c>
      <c r="BE76">
        <v>4.21</v>
      </c>
      <c r="BF76">
        <v>0.59</v>
      </c>
      <c r="BG76">
        <v>19.34</v>
      </c>
      <c r="BH76">
        <v>3.95</v>
      </c>
      <c r="BI76">
        <v>1.69</v>
      </c>
    </row>
    <row r="77" spans="7:61">
      <c r="G77" t="s">
        <v>119</v>
      </c>
      <c r="H77" s="115">
        <v>374.13</v>
      </c>
      <c r="I77" s="88">
        <v>16.5</v>
      </c>
      <c r="J77" s="88">
        <v>209.00000000000003</v>
      </c>
      <c r="K77" s="88">
        <v>91.84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24.75</v>
      </c>
      <c r="AC77">
        <v>0</v>
      </c>
      <c r="AD77">
        <v>76.37</v>
      </c>
      <c r="AE77">
        <v>96.67</v>
      </c>
      <c r="AF77">
        <v>0</v>
      </c>
      <c r="AG77">
        <v>0</v>
      </c>
      <c r="AH77">
        <v>49.79</v>
      </c>
      <c r="AI77">
        <v>25.11</v>
      </c>
      <c r="AJ77">
        <v>0</v>
      </c>
      <c r="AK77">
        <v>24.89</v>
      </c>
      <c r="AL77">
        <v>0</v>
      </c>
      <c r="AM77">
        <v>0</v>
      </c>
      <c r="AN77">
        <v>25.04</v>
      </c>
      <c r="AO77">
        <v>0</v>
      </c>
      <c r="AP77">
        <v>0</v>
      </c>
      <c r="AQ77">
        <v>14.5</v>
      </c>
      <c r="AR77">
        <v>0</v>
      </c>
      <c r="AS77">
        <v>0</v>
      </c>
      <c r="AT77">
        <v>29.77</v>
      </c>
      <c r="AU77">
        <v>0.57999999999999996</v>
      </c>
      <c r="AV77">
        <v>0.97</v>
      </c>
      <c r="AW77">
        <v>0.97</v>
      </c>
      <c r="AX77">
        <v>0.59</v>
      </c>
      <c r="AY77">
        <v>0</v>
      </c>
      <c r="AZ77">
        <v>0</v>
      </c>
      <c r="BA77">
        <v>91.84</v>
      </c>
      <c r="BB77">
        <v>96.67</v>
      </c>
      <c r="BC77">
        <v>49.53</v>
      </c>
      <c r="BD77">
        <v>58</v>
      </c>
      <c r="BE77">
        <v>4.21</v>
      </c>
      <c r="BF77">
        <v>0.59</v>
      </c>
      <c r="BG77">
        <v>13.5</v>
      </c>
      <c r="BH77">
        <v>2.41</v>
      </c>
      <c r="BI77">
        <v>1.03</v>
      </c>
    </row>
    <row r="78" spans="7:61">
      <c r="G78" t="s">
        <v>120</v>
      </c>
      <c r="H78" s="115">
        <v>400.2</v>
      </c>
      <c r="I78" s="88">
        <v>16.04</v>
      </c>
      <c r="J78" s="88">
        <v>209.00000000000003</v>
      </c>
      <c r="K78" s="88">
        <v>91.84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24.75</v>
      </c>
      <c r="AC78">
        <v>0</v>
      </c>
      <c r="AD78">
        <v>76.37</v>
      </c>
      <c r="AE78">
        <v>96.67</v>
      </c>
      <c r="AF78">
        <v>0</v>
      </c>
      <c r="AG78">
        <v>0</v>
      </c>
      <c r="AH78">
        <v>49.79</v>
      </c>
      <c r="AI78">
        <v>25.16</v>
      </c>
      <c r="AJ78">
        <v>0</v>
      </c>
      <c r="AK78">
        <v>24.89</v>
      </c>
      <c r="AL78">
        <v>0</v>
      </c>
      <c r="AM78">
        <v>40.6</v>
      </c>
      <c r="AN78">
        <v>25.04</v>
      </c>
      <c r="AO78">
        <v>0</v>
      </c>
      <c r="AP78">
        <v>0</v>
      </c>
      <c r="AQ78">
        <v>14.5</v>
      </c>
      <c r="AR78">
        <v>0</v>
      </c>
      <c r="AS78">
        <v>0</v>
      </c>
      <c r="AT78">
        <v>29.77</v>
      </c>
      <c r="AU78">
        <v>0.57999999999999996</v>
      </c>
      <c r="AV78">
        <v>0.97</v>
      </c>
      <c r="AW78">
        <v>0.97</v>
      </c>
      <c r="AX78">
        <v>0.59</v>
      </c>
      <c r="AY78">
        <v>0</v>
      </c>
      <c r="AZ78">
        <v>0</v>
      </c>
      <c r="BA78">
        <v>91.84</v>
      </c>
      <c r="BB78">
        <v>96.67</v>
      </c>
      <c r="BC78">
        <v>49.53</v>
      </c>
      <c r="BD78">
        <v>58</v>
      </c>
      <c r="BE78">
        <v>4.21</v>
      </c>
      <c r="BF78">
        <v>0.59</v>
      </c>
      <c r="BG78">
        <v>0</v>
      </c>
      <c r="BH78">
        <v>1.33</v>
      </c>
      <c r="BI78">
        <v>0.56999999999999995</v>
      </c>
    </row>
    <row r="79" spans="7:61">
      <c r="G79" t="s">
        <v>121</v>
      </c>
      <c r="H79" s="115">
        <v>398.91</v>
      </c>
      <c r="I79" s="88">
        <v>20.560000000000002</v>
      </c>
      <c r="J79" s="88">
        <v>209.04000000000002</v>
      </c>
      <c r="K79" s="88">
        <v>62.84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24.75</v>
      </c>
      <c r="AC79">
        <v>0</v>
      </c>
      <c r="AD79">
        <v>76.37</v>
      </c>
      <c r="AE79">
        <v>96.67</v>
      </c>
      <c r="AF79">
        <v>0</v>
      </c>
      <c r="AG79">
        <v>0</v>
      </c>
      <c r="AH79">
        <v>49.79</v>
      </c>
      <c r="AI79">
        <v>24.6</v>
      </c>
      <c r="AJ79">
        <v>0</v>
      </c>
      <c r="AK79">
        <v>24.89</v>
      </c>
      <c r="AL79">
        <v>0</v>
      </c>
      <c r="AM79">
        <v>40.6</v>
      </c>
      <c r="AN79">
        <v>25.04</v>
      </c>
      <c r="AO79">
        <v>0</v>
      </c>
      <c r="AP79">
        <v>0</v>
      </c>
      <c r="AQ79">
        <v>14.5</v>
      </c>
      <c r="AR79">
        <v>0</v>
      </c>
      <c r="AS79">
        <v>4.83</v>
      </c>
      <c r="AT79">
        <v>29.77</v>
      </c>
      <c r="AU79">
        <v>0.57999999999999996</v>
      </c>
      <c r="AV79">
        <v>0.97</v>
      </c>
      <c r="AW79">
        <v>0.97</v>
      </c>
      <c r="AX79">
        <v>0.59</v>
      </c>
      <c r="AY79">
        <v>0</v>
      </c>
      <c r="AZ79">
        <v>0</v>
      </c>
      <c r="BA79">
        <v>62.84</v>
      </c>
      <c r="BB79">
        <v>96.67</v>
      </c>
      <c r="BC79">
        <v>49.53</v>
      </c>
      <c r="BD79">
        <v>58</v>
      </c>
      <c r="BE79">
        <v>4.25</v>
      </c>
      <c r="BF79">
        <v>0.59</v>
      </c>
      <c r="BG79">
        <v>0</v>
      </c>
      <c r="BH79">
        <v>0.6</v>
      </c>
      <c r="BI79">
        <v>0.26</v>
      </c>
    </row>
    <row r="80" spans="7:61">
      <c r="G80" t="s">
        <v>122</v>
      </c>
      <c r="H80" s="115">
        <v>397.97</v>
      </c>
      <c r="I80" s="88">
        <v>20.3</v>
      </c>
      <c r="J80" s="88">
        <v>209.04000000000002</v>
      </c>
      <c r="K80" s="88">
        <v>62.84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24.75</v>
      </c>
      <c r="AC80">
        <v>0</v>
      </c>
      <c r="AD80">
        <v>76.37</v>
      </c>
      <c r="AE80">
        <v>96.67</v>
      </c>
      <c r="AF80">
        <v>0</v>
      </c>
      <c r="AG80">
        <v>0</v>
      </c>
      <c r="AH80">
        <v>49.79</v>
      </c>
      <c r="AI80">
        <v>24.13</v>
      </c>
      <c r="AJ80">
        <v>0</v>
      </c>
      <c r="AK80">
        <v>24.89</v>
      </c>
      <c r="AL80">
        <v>0</v>
      </c>
      <c r="AM80">
        <v>40.6</v>
      </c>
      <c r="AN80">
        <v>25.04</v>
      </c>
      <c r="AO80">
        <v>0</v>
      </c>
      <c r="AP80">
        <v>0</v>
      </c>
      <c r="AQ80">
        <v>14.5</v>
      </c>
      <c r="AR80">
        <v>0</v>
      </c>
      <c r="AS80">
        <v>4.83</v>
      </c>
      <c r="AT80">
        <v>29.77</v>
      </c>
      <c r="AU80">
        <v>0.57999999999999996</v>
      </c>
      <c r="AV80">
        <v>0.97</v>
      </c>
      <c r="AW80">
        <v>0.97</v>
      </c>
      <c r="AX80">
        <v>0.59</v>
      </c>
      <c r="AY80">
        <v>0</v>
      </c>
      <c r="AZ80">
        <v>0</v>
      </c>
      <c r="BA80">
        <v>62.84</v>
      </c>
      <c r="BB80">
        <v>96.67</v>
      </c>
      <c r="BC80">
        <v>49.53</v>
      </c>
      <c r="BD80">
        <v>58</v>
      </c>
      <c r="BE80">
        <v>4.25</v>
      </c>
      <c r="BF80">
        <v>0.59</v>
      </c>
      <c r="BG80">
        <v>0</v>
      </c>
      <c r="BH80">
        <v>0.13</v>
      </c>
      <c r="BI80">
        <v>0</v>
      </c>
    </row>
    <row r="81" spans="7:61">
      <c r="G81" t="s">
        <v>123</v>
      </c>
      <c r="H81" s="115">
        <v>398.18</v>
      </c>
      <c r="I81" s="88">
        <v>20.3</v>
      </c>
      <c r="J81" s="88">
        <v>209.04000000000002</v>
      </c>
      <c r="K81" s="88">
        <v>62.84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24.75</v>
      </c>
      <c r="AC81">
        <v>0</v>
      </c>
      <c r="AD81">
        <v>76.37</v>
      </c>
      <c r="AE81">
        <v>96.67</v>
      </c>
      <c r="AF81">
        <v>0</v>
      </c>
      <c r="AG81">
        <v>0</v>
      </c>
      <c r="AH81">
        <v>49.79</v>
      </c>
      <c r="AI81">
        <v>24.47</v>
      </c>
      <c r="AJ81">
        <v>0</v>
      </c>
      <c r="AK81">
        <v>24.89</v>
      </c>
      <c r="AL81">
        <v>0</v>
      </c>
      <c r="AM81">
        <v>40.6</v>
      </c>
      <c r="AN81">
        <v>25.04</v>
      </c>
      <c r="AO81">
        <v>0</v>
      </c>
      <c r="AP81">
        <v>0</v>
      </c>
      <c r="AQ81">
        <v>14.5</v>
      </c>
      <c r="AR81">
        <v>0</v>
      </c>
      <c r="AS81">
        <v>4.83</v>
      </c>
      <c r="AT81">
        <v>29.77</v>
      </c>
      <c r="AU81">
        <v>0.57999999999999996</v>
      </c>
      <c r="AV81">
        <v>0.97</v>
      </c>
      <c r="AW81">
        <v>0.97</v>
      </c>
      <c r="AX81">
        <v>0.59</v>
      </c>
      <c r="AY81">
        <v>0</v>
      </c>
      <c r="AZ81">
        <v>0</v>
      </c>
      <c r="BA81">
        <v>62.84</v>
      </c>
      <c r="BB81">
        <v>96.67</v>
      </c>
      <c r="BC81">
        <v>49.53</v>
      </c>
      <c r="BD81">
        <v>58</v>
      </c>
      <c r="BE81">
        <v>4.25</v>
      </c>
      <c r="BF81">
        <v>0.59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397.87</v>
      </c>
      <c r="I82" s="88">
        <v>20.3</v>
      </c>
      <c r="J82" s="88">
        <v>209.04000000000002</v>
      </c>
      <c r="K82" s="88">
        <v>62.84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24.75</v>
      </c>
      <c r="AC82">
        <v>0</v>
      </c>
      <c r="AD82">
        <v>76.37</v>
      </c>
      <c r="AE82">
        <v>96.67</v>
      </c>
      <c r="AF82">
        <v>0</v>
      </c>
      <c r="AG82">
        <v>0</v>
      </c>
      <c r="AH82">
        <v>49.79</v>
      </c>
      <c r="AI82">
        <v>24.16</v>
      </c>
      <c r="AJ82">
        <v>0</v>
      </c>
      <c r="AK82">
        <v>24.89</v>
      </c>
      <c r="AL82">
        <v>0</v>
      </c>
      <c r="AM82">
        <v>40.6</v>
      </c>
      <c r="AN82">
        <v>25.04</v>
      </c>
      <c r="AO82">
        <v>0</v>
      </c>
      <c r="AP82">
        <v>0</v>
      </c>
      <c r="AQ82">
        <v>14.5</v>
      </c>
      <c r="AR82">
        <v>0</v>
      </c>
      <c r="AS82">
        <v>4.83</v>
      </c>
      <c r="AT82">
        <v>29.77</v>
      </c>
      <c r="AU82">
        <v>0.57999999999999996</v>
      </c>
      <c r="AV82">
        <v>0.97</v>
      </c>
      <c r="AW82">
        <v>0.97</v>
      </c>
      <c r="AX82">
        <v>0.59</v>
      </c>
      <c r="AY82">
        <v>0</v>
      </c>
      <c r="AZ82">
        <v>0</v>
      </c>
      <c r="BA82">
        <v>62.84</v>
      </c>
      <c r="BB82">
        <v>96.67</v>
      </c>
      <c r="BC82">
        <v>49.53</v>
      </c>
      <c r="BD82">
        <v>58</v>
      </c>
      <c r="BE82">
        <v>4.25</v>
      </c>
      <c r="BF82">
        <v>0.59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527.7700000000001</v>
      </c>
      <c r="I83" s="88">
        <v>20.3</v>
      </c>
      <c r="J83" s="88">
        <v>209.14000000000001</v>
      </c>
      <c r="K83" s="88">
        <v>48.34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24.75</v>
      </c>
      <c r="AC83">
        <v>0</v>
      </c>
      <c r="AD83">
        <v>76.37</v>
      </c>
      <c r="AE83">
        <v>193.34</v>
      </c>
      <c r="AF83">
        <v>0</v>
      </c>
      <c r="AG83">
        <v>0</v>
      </c>
      <c r="AH83">
        <v>49.79</v>
      </c>
      <c r="AI83">
        <v>23.65</v>
      </c>
      <c r="AJ83">
        <v>0</v>
      </c>
      <c r="AK83">
        <v>24.89</v>
      </c>
      <c r="AL83">
        <v>33.83</v>
      </c>
      <c r="AM83">
        <v>40.6</v>
      </c>
      <c r="AN83">
        <v>25.04</v>
      </c>
      <c r="AO83">
        <v>0</v>
      </c>
      <c r="AP83">
        <v>0</v>
      </c>
      <c r="AQ83">
        <v>14.5</v>
      </c>
      <c r="AR83">
        <v>0</v>
      </c>
      <c r="AS83">
        <v>4.83</v>
      </c>
      <c r="AT83">
        <v>29.77</v>
      </c>
      <c r="AU83">
        <v>0.57999999999999996</v>
      </c>
      <c r="AV83">
        <v>0.97</v>
      </c>
      <c r="AW83">
        <v>0.93</v>
      </c>
      <c r="AX83">
        <v>0.59</v>
      </c>
      <c r="AY83">
        <v>0</v>
      </c>
      <c r="AZ83">
        <v>0</v>
      </c>
      <c r="BA83">
        <v>48.34</v>
      </c>
      <c r="BB83">
        <v>96.67</v>
      </c>
      <c r="BC83">
        <v>49.53</v>
      </c>
      <c r="BD83">
        <v>58</v>
      </c>
      <c r="BE83">
        <v>4.3499999999999996</v>
      </c>
      <c r="BF83">
        <v>0.59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527.57000000000005</v>
      </c>
      <c r="I84" s="88">
        <v>20.3</v>
      </c>
      <c r="J84" s="88">
        <v>209.14000000000001</v>
      </c>
      <c r="K84" s="88">
        <v>48.34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24.75</v>
      </c>
      <c r="AC84">
        <v>0</v>
      </c>
      <c r="AD84">
        <v>76.37</v>
      </c>
      <c r="AE84">
        <v>193.34</v>
      </c>
      <c r="AF84">
        <v>0</v>
      </c>
      <c r="AG84">
        <v>0</v>
      </c>
      <c r="AH84">
        <v>49.79</v>
      </c>
      <c r="AI84">
        <v>23.45</v>
      </c>
      <c r="AJ84">
        <v>0</v>
      </c>
      <c r="AK84">
        <v>24.89</v>
      </c>
      <c r="AL84">
        <v>33.83</v>
      </c>
      <c r="AM84">
        <v>40.6</v>
      </c>
      <c r="AN84">
        <v>25.04</v>
      </c>
      <c r="AO84">
        <v>0</v>
      </c>
      <c r="AP84">
        <v>0</v>
      </c>
      <c r="AQ84">
        <v>14.5</v>
      </c>
      <c r="AR84">
        <v>0</v>
      </c>
      <c r="AS84">
        <v>4.83</v>
      </c>
      <c r="AT84">
        <v>29.77</v>
      </c>
      <c r="AU84">
        <v>0.57999999999999996</v>
      </c>
      <c r="AV84">
        <v>0.97</v>
      </c>
      <c r="AW84">
        <v>0.93</v>
      </c>
      <c r="AX84">
        <v>0.59</v>
      </c>
      <c r="AY84">
        <v>0</v>
      </c>
      <c r="AZ84">
        <v>0</v>
      </c>
      <c r="BA84">
        <v>48.34</v>
      </c>
      <c r="BB84">
        <v>96.67</v>
      </c>
      <c r="BC84">
        <v>49.53</v>
      </c>
      <c r="BD84">
        <v>58</v>
      </c>
      <c r="BE84">
        <v>4.3499999999999996</v>
      </c>
      <c r="BF84">
        <v>0.59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527.37000000000012</v>
      </c>
      <c r="I85" s="88">
        <v>20.3</v>
      </c>
      <c r="J85" s="88">
        <v>209.14000000000001</v>
      </c>
      <c r="K85" s="88">
        <v>48.34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24.75</v>
      </c>
      <c r="AC85">
        <v>0</v>
      </c>
      <c r="AD85">
        <v>76.37</v>
      </c>
      <c r="AE85">
        <v>193.34</v>
      </c>
      <c r="AF85">
        <v>0</v>
      </c>
      <c r="AG85">
        <v>0</v>
      </c>
      <c r="AH85">
        <v>49.79</v>
      </c>
      <c r="AI85">
        <v>23.25</v>
      </c>
      <c r="AJ85">
        <v>0</v>
      </c>
      <c r="AK85">
        <v>24.89</v>
      </c>
      <c r="AL85">
        <v>33.83</v>
      </c>
      <c r="AM85">
        <v>40.6</v>
      </c>
      <c r="AN85">
        <v>25.04</v>
      </c>
      <c r="AO85">
        <v>0</v>
      </c>
      <c r="AP85">
        <v>0</v>
      </c>
      <c r="AQ85">
        <v>14.5</v>
      </c>
      <c r="AR85">
        <v>0</v>
      </c>
      <c r="AS85">
        <v>4.83</v>
      </c>
      <c r="AT85">
        <v>29.77</v>
      </c>
      <c r="AU85">
        <v>0.57999999999999996</v>
      </c>
      <c r="AV85">
        <v>0.97</v>
      </c>
      <c r="AW85">
        <v>0.93</v>
      </c>
      <c r="AX85">
        <v>0.59</v>
      </c>
      <c r="AY85">
        <v>0</v>
      </c>
      <c r="AZ85">
        <v>0</v>
      </c>
      <c r="BA85">
        <v>48.34</v>
      </c>
      <c r="BB85">
        <v>96.67</v>
      </c>
      <c r="BC85">
        <v>49.53</v>
      </c>
      <c r="BD85">
        <v>58</v>
      </c>
      <c r="BE85">
        <v>4.3499999999999996</v>
      </c>
      <c r="BF85">
        <v>0.59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527.07000000000005</v>
      </c>
      <c r="I86" s="88">
        <v>20.3</v>
      </c>
      <c r="J86" s="88">
        <v>209.14000000000001</v>
      </c>
      <c r="K86" s="88">
        <v>48.34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24.75</v>
      </c>
      <c r="AC86">
        <v>0</v>
      </c>
      <c r="AD86">
        <v>76.37</v>
      </c>
      <c r="AE86">
        <v>193.34</v>
      </c>
      <c r="AF86">
        <v>0</v>
      </c>
      <c r="AG86">
        <v>0</v>
      </c>
      <c r="AH86">
        <v>49.79</v>
      </c>
      <c r="AI86">
        <v>22.95</v>
      </c>
      <c r="AJ86">
        <v>0</v>
      </c>
      <c r="AK86">
        <v>24.89</v>
      </c>
      <c r="AL86">
        <v>33.83</v>
      </c>
      <c r="AM86">
        <v>40.6</v>
      </c>
      <c r="AN86">
        <v>25.04</v>
      </c>
      <c r="AO86">
        <v>0</v>
      </c>
      <c r="AP86">
        <v>0</v>
      </c>
      <c r="AQ86">
        <v>14.5</v>
      </c>
      <c r="AR86">
        <v>0</v>
      </c>
      <c r="AS86">
        <v>4.83</v>
      </c>
      <c r="AT86">
        <v>29.77</v>
      </c>
      <c r="AU86">
        <v>0.57999999999999996</v>
      </c>
      <c r="AV86">
        <v>0.97</v>
      </c>
      <c r="AW86">
        <v>0.93</v>
      </c>
      <c r="AX86">
        <v>0.59</v>
      </c>
      <c r="AY86">
        <v>0</v>
      </c>
      <c r="AZ86">
        <v>0</v>
      </c>
      <c r="BA86">
        <v>48.34</v>
      </c>
      <c r="BB86">
        <v>96.67</v>
      </c>
      <c r="BC86">
        <v>49.53</v>
      </c>
      <c r="BD86">
        <v>58</v>
      </c>
      <c r="BE86">
        <v>4.3499999999999996</v>
      </c>
      <c r="BF86">
        <v>0.59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787.18999999999994</v>
      </c>
      <c r="I87" s="88">
        <v>34.799999999999997</v>
      </c>
      <c r="J87" s="88">
        <v>209.23000000000002</v>
      </c>
      <c r="K87" s="88">
        <v>48.34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24.75</v>
      </c>
      <c r="AC87">
        <v>0</v>
      </c>
      <c r="AD87">
        <v>76.37</v>
      </c>
      <c r="AE87">
        <v>483.35</v>
      </c>
      <c r="AF87">
        <v>0</v>
      </c>
      <c r="AG87">
        <v>0</v>
      </c>
      <c r="AH87">
        <v>49.79</v>
      </c>
      <c r="AI87">
        <v>23.67</v>
      </c>
      <c r="AJ87">
        <v>13.85</v>
      </c>
      <c r="AK87">
        <v>24.89</v>
      </c>
      <c r="AL87">
        <v>33.83</v>
      </c>
      <c r="AM87">
        <v>0</v>
      </c>
      <c r="AN87">
        <v>25.04</v>
      </c>
      <c r="AO87">
        <v>14.5</v>
      </c>
      <c r="AP87">
        <v>0</v>
      </c>
      <c r="AQ87">
        <v>14.5</v>
      </c>
      <c r="AR87">
        <v>0</v>
      </c>
      <c r="AS87">
        <v>4.83</v>
      </c>
      <c r="AT87">
        <v>25.91</v>
      </c>
      <c r="AU87">
        <v>0.57999999999999996</v>
      </c>
      <c r="AV87">
        <v>0.97</v>
      </c>
      <c r="AW87">
        <v>0.93</v>
      </c>
      <c r="AX87">
        <v>0.59</v>
      </c>
      <c r="AY87">
        <v>0</v>
      </c>
      <c r="AZ87">
        <v>0</v>
      </c>
      <c r="BA87">
        <v>48.34</v>
      </c>
      <c r="BB87">
        <v>96.67</v>
      </c>
      <c r="BC87">
        <v>49.53</v>
      </c>
      <c r="BD87">
        <v>58</v>
      </c>
      <c r="BE87">
        <v>4.4400000000000004</v>
      </c>
      <c r="BF87">
        <v>0.59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786.78</v>
      </c>
      <c r="I88" s="88">
        <v>34.799999999999997</v>
      </c>
      <c r="J88" s="88">
        <v>209.23000000000002</v>
      </c>
      <c r="K88" s="88">
        <v>48.34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24.75</v>
      </c>
      <c r="AC88">
        <v>0</v>
      </c>
      <c r="AD88">
        <v>76.37</v>
      </c>
      <c r="AE88">
        <v>483.35</v>
      </c>
      <c r="AF88">
        <v>0</v>
      </c>
      <c r="AG88">
        <v>0</v>
      </c>
      <c r="AH88">
        <v>49.79</v>
      </c>
      <c r="AI88">
        <v>23.26</v>
      </c>
      <c r="AJ88">
        <v>13.85</v>
      </c>
      <c r="AK88">
        <v>24.89</v>
      </c>
      <c r="AL88">
        <v>33.83</v>
      </c>
      <c r="AM88">
        <v>0</v>
      </c>
      <c r="AN88">
        <v>25.04</v>
      </c>
      <c r="AO88">
        <v>14.5</v>
      </c>
      <c r="AP88">
        <v>0</v>
      </c>
      <c r="AQ88">
        <v>14.5</v>
      </c>
      <c r="AR88">
        <v>0</v>
      </c>
      <c r="AS88">
        <v>4.83</v>
      </c>
      <c r="AT88">
        <v>25.91</v>
      </c>
      <c r="AU88">
        <v>0.57999999999999996</v>
      </c>
      <c r="AV88">
        <v>0.97</v>
      </c>
      <c r="AW88">
        <v>0.93</v>
      </c>
      <c r="AX88">
        <v>0.59</v>
      </c>
      <c r="AY88">
        <v>0</v>
      </c>
      <c r="AZ88">
        <v>0</v>
      </c>
      <c r="BA88">
        <v>48.34</v>
      </c>
      <c r="BB88">
        <v>96.67</v>
      </c>
      <c r="BC88">
        <v>49.53</v>
      </c>
      <c r="BD88">
        <v>58</v>
      </c>
      <c r="BE88">
        <v>4.4400000000000004</v>
      </c>
      <c r="BF88">
        <v>0.59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785.56999999999994</v>
      </c>
      <c r="I89" s="88">
        <v>58.97</v>
      </c>
      <c r="J89" s="88">
        <v>209.23000000000002</v>
      </c>
      <c r="K89" s="88">
        <v>48.34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24.75</v>
      </c>
      <c r="AC89">
        <v>0</v>
      </c>
      <c r="AD89">
        <v>76.37</v>
      </c>
      <c r="AE89">
        <v>483.35</v>
      </c>
      <c r="AF89">
        <v>0</v>
      </c>
      <c r="AG89">
        <v>0</v>
      </c>
      <c r="AH89">
        <v>49.79</v>
      </c>
      <c r="AI89">
        <v>22.05</v>
      </c>
      <c r="AJ89">
        <v>13.85</v>
      </c>
      <c r="AK89">
        <v>24.89</v>
      </c>
      <c r="AL89">
        <v>33.83</v>
      </c>
      <c r="AM89">
        <v>0</v>
      </c>
      <c r="AN89">
        <v>25.04</v>
      </c>
      <c r="AO89">
        <v>14.5</v>
      </c>
      <c r="AP89">
        <v>0</v>
      </c>
      <c r="AQ89">
        <v>14.5</v>
      </c>
      <c r="AR89">
        <v>0</v>
      </c>
      <c r="AS89">
        <v>29</v>
      </c>
      <c r="AT89">
        <v>25.91</v>
      </c>
      <c r="AU89">
        <v>0.57999999999999996</v>
      </c>
      <c r="AV89">
        <v>0.97</v>
      </c>
      <c r="AW89">
        <v>0.93</v>
      </c>
      <c r="AX89">
        <v>0.59</v>
      </c>
      <c r="AY89">
        <v>0</v>
      </c>
      <c r="AZ89">
        <v>0</v>
      </c>
      <c r="BA89">
        <v>48.34</v>
      </c>
      <c r="BB89">
        <v>96.67</v>
      </c>
      <c r="BC89">
        <v>49.53</v>
      </c>
      <c r="BD89">
        <v>58</v>
      </c>
      <c r="BE89">
        <v>4.4400000000000004</v>
      </c>
      <c r="BF89">
        <v>0.59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785.66</v>
      </c>
      <c r="I90" s="88">
        <v>58.97</v>
      </c>
      <c r="J90" s="88">
        <v>209.23000000000002</v>
      </c>
      <c r="K90" s="88">
        <v>48.34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24.75</v>
      </c>
      <c r="AC90">
        <v>0</v>
      </c>
      <c r="AD90">
        <v>76.37</v>
      </c>
      <c r="AE90">
        <v>483.35</v>
      </c>
      <c r="AF90">
        <v>0</v>
      </c>
      <c r="AG90">
        <v>0</v>
      </c>
      <c r="AH90">
        <v>49.79</v>
      </c>
      <c r="AI90">
        <v>22.14</v>
      </c>
      <c r="AJ90">
        <v>13.85</v>
      </c>
      <c r="AK90">
        <v>24.89</v>
      </c>
      <c r="AL90">
        <v>33.83</v>
      </c>
      <c r="AM90">
        <v>0</v>
      </c>
      <c r="AN90">
        <v>25.04</v>
      </c>
      <c r="AO90">
        <v>14.5</v>
      </c>
      <c r="AP90">
        <v>0</v>
      </c>
      <c r="AQ90">
        <v>14.5</v>
      </c>
      <c r="AR90">
        <v>0</v>
      </c>
      <c r="AS90">
        <v>29</v>
      </c>
      <c r="AT90">
        <v>25.91</v>
      </c>
      <c r="AU90">
        <v>0.57999999999999996</v>
      </c>
      <c r="AV90">
        <v>0.97</v>
      </c>
      <c r="AW90">
        <v>0.93</v>
      </c>
      <c r="AX90">
        <v>0.59</v>
      </c>
      <c r="AY90">
        <v>0</v>
      </c>
      <c r="AZ90">
        <v>0</v>
      </c>
      <c r="BA90">
        <v>48.34</v>
      </c>
      <c r="BB90">
        <v>96.67</v>
      </c>
      <c r="BC90">
        <v>49.53</v>
      </c>
      <c r="BD90">
        <v>58</v>
      </c>
      <c r="BE90">
        <v>4.4400000000000004</v>
      </c>
      <c r="BF90">
        <v>0.59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952.24</v>
      </c>
      <c r="I91" s="88">
        <v>112.13999999999999</v>
      </c>
      <c r="J91" s="88">
        <v>209.32000000000002</v>
      </c>
      <c r="K91" s="88">
        <v>38.67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24.75</v>
      </c>
      <c r="AC91">
        <v>0</v>
      </c>
      <c r="AD91">
        <v>76.37</v>
      </c>
      <c r="AE91">
        <v>308.38</v>
      </c>
      <c r="AF91">
        <v>290.01</v>
      </c>
      <c r="AG91">
        <v>53.17</v>
      </c>
      <c r="AH91">
        <v>49.79</v>
      </c>
      <c r="AI91">
        <v>20.51</v>
      </c>
      <c r="AJ91">
        <v>13.85</v>
      </c>
      <c r="AK91">
        <v>24.89</v>
      </c>
      <c r="AL91">
        <v>33.83</v>
      </c>
      <c r="AM91">
        <v>0</v>
      </c>
      <c r="AN91">
        <v>25.04</v>
      </c>
      <c r="AO91">
        <v>14.5</v>
      </c>
      <c r="AP91">
        <v>40.6</v>
      </c>
      <c r="AQ91">
        <v>14.5</v>
      </c>
      <c r="AR91">
        <v>12.57</v>
      </c>
      <c r="AS91">
        <v>29</v>
      </c>
      <c r="AT91">
        <v>25.91</v>
      </c>
      <c r="AU91">
        <v>0.57999999999999996</v>
      </c>
      <c r="AV91">
        <v>0.97</v>
      </c>
      <c r="AW91">
        <v>0.93</v>
      </c>
      <c r="AX91">
        <v>0.59</v>
      </c>
      <c r="AY91">
        <v>0</v>
      </c>
      <c r="AZ91">
        <v>0</v>
      </c>
      <c r="BA91">
        <v>38.67</v>
      </c>
      <c r="BB91">
        <v>96.67</v>
      </c>
      <c r="BC91">
        <v>49.53</v>
      </c>
      <c r="BD91">
        <v>58</v>
      </c>
      <c r="BE91">
        <v>4.53</v>
      </c>
      <c r="BF91">
        <v>0.59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952.14</v>
      </c>
      <c r="I92" s="88">
        <v>112.13999999999999</v>
      </c>
      <c r="J92" s="88">
        <v>209.32000000000002</v>
      </c>
      <c r="K92" s="88">
        <v>38.67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24.75</v>
      </c>
      <c r="AC92">
        <v>0</v>
      </c>
      <c r="AD92">
        <v>76.37</v>
      </c>
      <c r="AE92">
        <v>308.38</v>
      </c>
      <c r="AF92">
        <v>290.01</v>
      </c>
      <c r="AG92">
        <v>53.17</v>
      </c>
      <c r="AH92">
        <v>49.79</v>
      </c>
      <c r="AI92">
        <v>20.41</v>
      </c>
      <c r="AJ92">
        <v>13.85</v>
      </c>
      <c r="AK92">
        <v>24.89</v>
      </c>
      <c r="AL92">
        <v>33.83</v>
      </c>
      <c r="AM92">
        <v>0</v>
      </c>
      <c r="AN92">
        <v>25.04</v>
      </c>
      <c r="AO92">
        <v>14.5</v>
      </c>
      <c r="AP92">
        <v>40.6</v>
      </c>
      <c r="AQ92">
        <v>14.5</v>
      </c>
      <c r="AR92">
        <v>12.57</v>
      </c>
      <c r="AS92">
        <v>29</v>
      </c>
      <c r="AT92">
        <v>25.91</v>
      </c>
      <c r="AU92">
        <v>0.57999999999999996</v>
      </c>
      <c r="AV92">
        <v>0.97</v>
      </c>
      <c r="AW92">
        <v>0.93</v>
      </c>
      <c r="AX92">
        <v>0.59</v>
      </c>
      <c r="AY92">
        <v>0</v>
      </c>
      <c r="AZ92">
        <v>0</v>
      </c>
      <c r="BA92">
        <v>38.67</v>
      </c>
      <c r="BB92">
        <v>96.67</v>
      </c>
      <c r="BC92">
        <v>49.53</v>
      </c>
      <c r="BD92">
        <v>58</v>
      </c>
      <c r="BE92">
        <v>4.53</v>
      </c>
      <c r="BF92">
        <v>0.59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951.92000000000007</v>
      </c>
      <c r="I93" s="88">
        <v>112.13999999999999</v>
      </c>
      <c r="J93" s="88">
        <v>209.32000000000002</v>
      </c>
      <c r="K93" s="88">
        <v>38.67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24.75</v>
      </c>
      <c r="AC93">
        <v>0</v>
      </c>
      <c r="AD93">
        <v>76.37</v>
      </c>
      <c r="AE93">
        <v>308.38</v>
      </c>
      <c r="AF93">
        <v>290.01</v>
      </c>
      <c r="AG93">
        <v>53.17</v>
      </c>
      <c r="AH93">
        <v>49.79</v>
      </c>
      <c r="AI93">
        <v>20.190000000000001</v>
      </c>
      <c r="AJ93">
        <v>13.85</v>
      </c>
      <c r="AK93">
        <v>24.89</v>
      </c>
      <c r="AL93">
        <v>33.83</v>
      </c>
      <c r="AM93">
        <v>0</v>
      </c>
      <c r="AN93">
        <v>25.04</v>
      </c>
      <c r="AO93">
        <v>14.5</v>
      </c>
      <c r="AP93">
        <v>40.6</v>
      </c>
      <c r="AQ93">
        <v>14.5</v>
      </c>
      <c r="AR93">
        <v>12.57</v>
      </c>
      <c r="AS93">
        <v>29</v>
      </c>
      <c r="AT93">
        <v>25.91</v>
      </c>
      <c r="AU93">
        <v>0.57999999999999996</v>
      </c>
      <c r="AV93">
        <v>0.97</v>
      </c>
      <c r="AW93">
        <v>0.93</v>
      </c>
      <c r="AX93">
        <v>0.59</v>
      </c>
      <c r="AY93">
        <v>0</v>
      </c>
      <c r="AZ93">
        <v>0</v>
      </c>
      <c r="BA93">
        <v>38.67</v>
      </c>
      <c r="BB93">
        <v>96.67</v>
      </c>
      <c r="BC93">
        <v>49.53</v>
      </c>
      <c r="BD93">
        <v>58</v>
      </c>
      <c r="BE93">
        <v>4.53</v>
      </c>
      <c r="BF93">
        <v>0.59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951.86</v>
      </c>
      <c r="I94" s="88">
        <v>112.13999999999999</v>
      </c>
      <c r="J94" s="88">
        <v>209.32000000000002</v>
      </c>
      <c r="K94" s="88">
        <v>38.67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24.75</v>
      </c>
      <c r="AC94">
        <v>0</v>
      </c>
      <c r="AD94">
        <v>76.37</v>
      </c>
      <c r="AE94">
        <v>308.38</v>
      </c>
      <c r="AF94">
        <v>290.01</v>
      </c>
      <c r="AG94">
        <v>53.17</v>
      </c>
      <c r="AH94">
        <v>49.79</v>
      </c>
      <c r="AI94">
        <v>20.13</v>
      </c>
      <c r="AJ94">
        <v>13.85</v>
      </c>
      <c r="AK94">
        <v>24.89</v>
      </c>
      <c r="AL94">
        <v>33.83</v>
      </c>
      <c r="AM94">
        <v>0</v>
      </c>
      <c r="AN94">
        <v>25.04</v>
      </c>
      <c r="AO94">
        <v>14.5</v>
      </c>
      <c r="AP94">
        <v>40.6</v>
      </c>
      <c r="AQ94">
        <v>14.5</v>
      </c>
      <c r="AR94">
        <v>12.57</v>
      </c>
      <c r="AS94">
        <v>29</v>
      </c>
      <c r="AT94">
        <v>25.91</v>
      </c>
      <c r="AU94">
        <v>0.57999999999999996</v>
      </c>
      <c r="AV94">
        <v>0.97</v>
      </c>
      <c r="AW94">
        <v>0.93</v>
      </c>
      <c r="AX94">
        <v>0.59</v>
      </c>
      <c r="AY94">
        <v>0</v>
      </c>
      <c r="AZ94">
        <v>0</v>
      </c>
      <c r="BA94">
        <v>38.67</v>
      </c>
      <c r="BB94">
        <v>96.67</v>
      </c>
      <c r="BC94">
        <v>49.53</v>
      </c>
      <c r="BD94">
        <v>58</v>
      </c>
      <c r="BE94">
        <v>4.53</v>
      </c>
      <c r="BF94">
        <v>0.59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1107.03</v>
      </c>
      <c r="I95" s="88">
        <v>111.96000000000001</v>
      </c>
      <c r="J95" s="88">
        <v>209.32000000000002</v>
      </c>
      <c r="K95" s="88">
        <v>29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24.75</v>
      </c>
      <c r="AC95">
        <v>0</v>
      </c>
      <c r="AD95">
        <v>76.37</v>
      </c>
      <c r="AE95">
        <v>560.69000000000005</v>
      </c>
      <c r="AF95">
        <v>193.34</v>
      </c>
      <c r="AG95">
        <v>53.17</v>
      </c>
      <c r="AH95">
        <v>49.79</v>
      </c>
      <c r="AI95">
        <v>19.66</v>
      </c>
      <c r="AJ95">
        <v>13.85</v>
      </c>
      <c r="AK95">
        <v>24.89</v>
      </c>
      <c r="AL95">
        <v>33.83</v>
      </c>
      <c r="AM95">
        <v>0</v>
      </c>
      <c r="AN95">
        <v>25.04</v>
      </c>
      <c r="AO95">
        <v>14.5</v>
      </c>
      <c r="AP95">
        <v>40.6</v>
      </c>
      <c r="AQ95">
        <v>14.5</v>
      </c>
      <c r="AR95">
        <v>12.57</v>
      </c>
      <c r="AS95">
        <v>29</v>
      </c>
      <c r="AT95">
        <v>25.91</v>
      </c>
      <c r="AU95">
        <v>0.57999999999999996</v>
      </c>
      <c r="AV95">
        <v>0.97</v>
      </c>
      <c r="AW95">
        <v>0.93</v>
      </c>
      <c r="AX95">
        <v>0.59</v>
      </c>
      <c r="AY95">
        <v>0</v>
      </c>
      <c r="AZ95">
        <v>0</v>
      </c>
      <c r="BA95">
        <v>29</v>
      </c>
      <c r="BB95">
        <v>96.67</v>
      </c>
      <c r="BC95">
        <v>49.53</v>
      </c>
      <c r="BD95">
        <v>58</v>
      </c>
      <c r="BE95">
        <v>4.53</v>
      </c>
      <c r="BF95">
        <v>0.59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1105.3999999999999</v>
      </c>
      <c r="I96" s="88">
        <v>111.96000000000001</v>
      </c>
      <c r="J96" s="88">
        <v>209.32000000000002</v>
      </c>
      <c r="K96" s="88">
        <v>29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24.75</v>
      </c>
      <c r="AC96">
        <v>0</v>
      </c>
      <c r="AD96">
        <v>76.37</v>
      </c>
      <c r="AE96">
        <v>560.69000000000005</v>
      </c>
      <c r="AF96">
        <v>193.34</v>
      </c>
      <c r="AG96">
        <v>53.17</v>
      </c>
      <c r="AH96">
        <v>49.79</v>
      </c>
      <c r="AI96">
        <v>18.03</v>
      </c>
      <c r="AJ96">
        <v>13.85</v>
      </c>
      <c r="AK96">
        <v>24.89</v>
      </c>
      <c r="AL96">
        <v>33.83</v>
      </c>
      <c r="AM96">
        <v>0</v>
      </c>
      <c r="AN96">
        <v>25.04</v>
      </c>
      <c r="AO96">
        <v>14.5</v>
      </c>
      <c r="AP96">
        <v>40.6</v>
      </c>
      <c r="AQ96">
        <v>14.5</v>
      </c>
      <c r="AR96">
        <v>12.57</v>
      </c>
      <c r="AS96">
        <v>29</v>
      </c>
      <c r="AT96">
        <v>25.91</v>
      </c>
      <c r="AU96">
        <v>0.57999999999999996</v>
      </c>
      <c r="AV96">
        <v>0.97</v>
      </c>
      <c r="AW96">
        <v>0.93</v>
      </c>
      <c r="AX96">
        <v>0.59</v>
      </c>
      <c r="AY96">
        <v>0</v>
      </c>
      <c r="AZ96">
        <v>0</v>
      </c>
      <c r="BA96">
        <v>29</v>
      </c>
      <c r="BB96">
        <v>96.67</v>
      </c>
      <c r="BC96">
        <v>49.53</v>
      </c>
      <c r="BD96">
        <v>58</v>
      </c>
      <c r="BE96">
        <v>4.53</v>
      </c>
      <c r="BF96">
        <v>0.59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1145.4199999999998</v>
      </c>
      <c r="I97" s="88">
        <v>111.96000000000001</v>
      </c>
      <c r="J97" s="88">
        <v>209.32000000000002</v>
      </c>
      <c r="K97" s="88">
        <v>29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24.75</v>
      </c>
      <c r="AC97">
        <v>0</v>
      </c>
      <c r="AD97">
        <v>76.37</v>
      </c>
      <c r="AE97">
        <v>560.69000000000005</v>
      </c>
      <c r="AF97">
        <v>193.34</v>
      </c>
      <c r="AG97">
        <v>53.17</v>
      </c>
      <c r="AH97">
        <v>49.79</v>
      </c>
      <c r="AI97">
        <v>17.45</v>
      </c>
      <c r="AJ97">
        <v>13.85</v>
      </c>
      <c r="AK97">
        <v>24.89</v>
      </c>
      <c r="AL97">
        <v>33.83</v>
      </c>
      <c r="AM97">
        <v>40.6</v>
      </c>
      <c r="AN97">
        <v>25.04</v>
      </c>
      <c r="AO97">
        <v>14.5</v>
      </c>
      <c r="AP97">
        <v>40.6</v>
      </c>
      <c r="AQ97">
        <v>14.5</v>
      </c>
      <c r="AR97">
        <v>12.57</v>
      </c>
      <c r="AS97">
        <v>29</v>
      </c>
      <c r="AT97">
        <v>25.91</v>
      </c>
      <c r="AU97">
        <v>0.57999999999999996</v>
      </c>
      <c r="AV97">
        <v>0.97</v>
      </c>
      <c r="AW97">
        <v>0.93</v>
      </c>
      <c r="AX97">
        <v>0.59</v>
      </c>
      <c r="AY97">
        <v>0</v>
      </c>
      <c r="AZ97">
        <v>0</v>
      </c>
      <c r="BA97">
        <v>29</v>
      </c>
      <c r="BB97">
        <v>96.67</v>
      </c>
      <c r="BC97">
        <v>49.53</v>
      </c>
      <c r="BD97">
        <v>58</v>
      </c>
      <c r="BE97">
        <v>4.53</v>
      </c>
      <c r="BF97">
        <v>0.59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1145.4099999999999</v>
      </c>
      <c r="I98" s="88">
        <v>111.96000000000001</v>
      </c>
      <c r="J98" s="88">
        <v>209.32000000000002</v>
      </c>
      <c r="K98" s="88">
        <v>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24.75</v>
      </c>
      <c r="AC98">
        <v>0</v>
      </c>
      <c r="AD98">
        <v>76.37</v>
      </c>
      <c r="AE98">
        <v>560.69000000000005</v>
      </c>
      <c r="AF98">
        <v>193.34</v>
      </c>
      <c r="AG98">
        <v>53.17</v>
      </c>
      <c r="AH98">
        <v>49.79</v>
      </c>
      <c r="AI98">
        <v>17.440000000000001</v>
      </c>
      <c r="AJ98">
        <v>13.85</v>
      </c>
      <c r="AK98">
        <v>24.89</v>
      </c>
      <c r="AL98">
        <v>33.83</v>
      </c>
      <c r="AM98">
        <v>40.6</v>
      </c>
      <c r="AN98">
        <v>25.04</v>
      </c>
      <c r="AO98">
        <v>14.5</v>
      </c>
      <c r="AP98">
        <v>40.6</v>
      </c>
      <c r="AQ98">
        <v>14.5</v>
      </c>
      <c r="AR98">
        <v>12.57</v>
      </c>
      <c r="AS98">
        <v>29</v>
      </c>
      <c r="AT98">
        <v>25.91</v>
      </c>
      <c r="AU98">
        <v>0.57999999999999996</v>
      </c>
      <c r="AV98">
        <v>0.97</v>
      </c>
      <c r="AW98">
        <v>0.93</v>
      </c>
      <c r="AX98">
        <v>0.59</v>
      </c>
      <c r="AY98">
        <v>0</v>
      </c>
      <c r="AZ98">
        <v>0</v>
      </c>
      <c r="BA98">
        <v>29</v>
      </c>
      <c r="BB98">
        <v>96.67</v>
      </c>
      <c r="BC98">
        <v>49.53</v>
      </c>
      <c r="BD98">
        <v>58</v>
      </c>
      <c r="BE98">
        <v>4.53</v>
      </c>
      <c r="BF98">
        <v>0.59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12.071330000000001</v>
      </c>
      <c r="I99" s="111">
        <f t="shared" ref="I99:BU99" si="1">SUM(I3:I98)/4000</f>
        <v>0.93741249999999998</v>
      </c>
      <c r="J99" s="111">
        <f t="shared" si="1"/>
        <v>5.0859299999999994</v>
      </c>
      <c r="K99" s="111">
        <f t="shared" si="1"/>
        <v>1.7332875000000008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0.59399999999999997</v>
      </c>
      <c r="AC99">
        <f t="shared" si="1"/>
        <v>7.4730000000000005E-2</v>
      </c>
      <c r="AD99">
        <f t="shared" si="1"/>
        <v>1.3804799999999997</v>
      </c>
      <c r="AE99">
        <f t="shared" si="1"/>
        <v>2.802480000000001</v>
      </c>
      <c r="AF99">
        <f t="shared" si="1"/>
        <v>1.9333900000000002</v>
      </c>
      <c r="AG99">
        <f t="shared" si="1"/>
        <v>0.31901999999999997</v>
      </c>
      <c r="AH99">
        <f t="shared" si="1"/>
        <v>1.1949599999999994</v>
      </c>
      <c r="AI99">
        <f t="shared" si="1"/>
        <v>0.4736175000000003</v>
      </c>
      <c r="AJ99">
        <f t="shared" si="1"/>
        <v>7.0230000000000001E-2</v>
      </c>
      <c r="AK99">
        <f t="shared" si="1"/>
        <v>0.2240099999999999</v>
      </c>
      <c r="AL99">
        <f t="shared" si="1"/>
        <v>0.23681000000000008</v>
      </c>
      <c r="AM99">
        <f t="shared" si="1"/>
        <v>0.31464999999999999</v>
      </c>
      <c r="AN99">
        <f t="shared" si="1"/>
        <v>0.22535999999999989</v>
      </c>
      <c r="AO99">
        <f t="shared" si="1"/>
        <v>0.1305</v>
      </c>
      <c r="AP99">
        <f t="shared" si="1"/>
        <v>0.16240000000000004</v>
      </c>
      <c r="AQ99">
        <f t="shared" si="1"/>
        <v>0.34799999999999998</v>
      </c>
      <c r="AR99">
        <f t="shared" si="1"/>
        <v>7.1550000000000002E-2</v>
      </c>
      <c r="AS99">
        <f t="shared" si="1"/>
        <v>8.4574999999999984E-2</v>
      </c>
      <c r="AT99">
        <f t="shared" si="1"/>
        <v>0.62891999999999959</v>
      </c>
      <c r="AU99">
        <f t="shared" si="1"/>
        <v>1.3469999999999973E-2</v>
      </c>
      <c r="AV99">
        <f t="shared" si="1"/>
        <v>2.3279999999999981E-2</v>
      </c>
      <c r="AW99">
        <f t="shared" si="1"/>
        <v>2.2800000000000015E-2</v>
      </c>
      <c r="AX99">
        <f t="shared" si="1"/>
        <v>1.4160000000000034E-2</v>
      </c>
      <c r="AY99">
        <f t="shared" si="1"/>
        <v>7.7599999999999961E-3</v>
      </c>
      <c r="AZ99">
        <f t="shared" si="1"/>
        <v>0.23196000000000014</v>
      </c>
      <c r="BA99">
        <f t="shared" si="1"/>
        <v>1.493567500000001</v>
      </c>
      <c r="BB99">
        <f t="shared" si="1"/>
        <v>2.3200800000000013</v>
      </c>
      <c r="BC99">
        <f t="shared" si="1"/>
        <v>1.2594300000000005</v>
      </c>
      <c r="BD99">
        <f t="shared" si="1"/>
        <v>1.3919999999999999</v>
      </c>
      <c r="BE99">
        <f t="shared" si="1"/>
        <v>0.10025999999999995</v>
      </c>
      <c r="BF99">
        <f t="shared" si="1"/>
        <v>1.302000000000003E-2</v>
      </c>
      <c r="BG99">
        <f t="shared" si="1"/>
        <v>1.1850124999999998</v>
      </c>
      <c r="BH99">
        <f t="shared" si="1"/>
        <v>0.27673000000000009</v>
      </c>
      <c r="BI99">
        <f t="shared" si="1"/>
        <v>0.1185475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2022-05-18T11:21:19Z</dcterms:modified>
</cp:coreProperties>
</file>